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urriculum\ISE\"/>
    </mc:Choice>
  </mc:AlternateContent>
  <xr:revisionPtr revIDLastSave="0" documentId="13_ncr:1_{645EA5CD-EBF8-47CD-8643-0B719F40FA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E1" sheetId="2" r:id="rId1"/>
    <sheet name="IE2" sheetId="3" r:id="rId2"/>
    <sheet name="IE1" sheetId="4" r:id="rId3"/>
  </sheets>
  <definedNames>
    <definedName name="_xlnm._FilterDatabase" localSheetId="0" hidden="1">'AE1'!$A$6:$E$15</definedName>
    <definedName name="_Toc429541031" localSheetId="0">'AE1'!$A$1</definedName>
    <definedName name="_xlnm.Print_Area" localSheetId="0">'AE1'!$A$1:$E$101</definedName>
    <definedName name="_xlnm.Print_Area" localSheetId="2">'IE1'!$A$1:$E$109</definedName>
    <definedName name="_xlnm.Print_Area" localSheetId="1">'IE2'!$A$1:$E$105</definedName>
    <definedName name="_xlnm.Print_Titles" localSheetId="0">'AE1'!$1:$5</definedName>
    <definedName name="_xlnm.Print_Titles" localSheetId="2">'IE1'!$1:$5</definedName>
    <definedName name="_xlnm.Print_Titles" localSheetId="1">'IE2'!$1:$5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4" l="1"/>
  <c r="C11" i="4"/>
  <c r="C19" i="4"/>
  <c r="C23" i="4"/>
  <c r="C35" i="4"/>
  <c r="C45" i="4"/>
  <c r="C50" i="4"/>
  <c r="C65" i="4"/>
  <c r="C75" i="4"/>
  <c r="C79" i="4"/>
  <c r="C96" i="4"/>
  <c r="C104" i="4"/>
  <c r="C109" i="4"/>
  <c r="C13" i="3"/>
  <c r="C25" i="3"/>
  <c r="C29" i="3"/>
  <c r="C42" i="3"/>
  <c r="C52" i="3"/>
  <c r="C57" i="3"/>
  <c r="C71" i="3"/>
  <c r="C81" i="3"/>
  <c r="C105" i="3"/>
  <c r="C101" i="3"/>
  <c r="B4" i="3"/>
  <c r="C15" i="2"/>
  <c r="C26" i="2"/>
  <c r="C30" i="2"/>
  <c r="C41" i="2"/>
  <c r="C51" i="2"/>
  <c r="C56" i="2"/>
  <c r="C69" i="2"/>
  <c r="C77" i="2"/>
  <c r="C97" i="2"/>
  <c r="B4" i="2"/>
  <c r="D30" i="2"/>
</calcChain>
</file>

<file path=xl/sharedStrings.xml><?xml version="1.0" encoding="utf-8"?>
<sst xmlns="http://schemas.openxmlformats.org/spreadsheetml/2006/main" count="542" uniqueCount="154">
  <si>
    <t>ISE curriculum For Batch 2017 and 2018.</t>
  </si>
  <si>
    <t>English Level 1: TOEFL ≥ 500 - AE1 - 4 years</t>
  </si>
  <si>
    <t>Freshman Year</t>
  </si>
  <si>
    <t>Theory</t>
  </si>
  <si>
    <t>Lab</t>
  </si>
  <si>
    <t>Semester 1</t>
  </si>
  <si>
    <t>Crds</t>
  </si>
  <si>
    <t>EN007IU</t>
  </si>
  <si>
    <t>Writing AE1</t>
  </si>
  <si>
    <t>EN008IU</t>
  </si>
  <si>
    <t>Listening AE1</t>
  </si>
  <si>
    <t>MA001IU</t>
  </si>
  <si>
    <t>Calculus 1</t>
  </si>
  <si>
    <t>PH013IU</t>
  </si>
  <si>
    <t>Physics 1</t>
  </si>
  <si>
    <t>PH014IU</t>
  </si>
  <si>
    <t>Physics 2</t>
  </si>
  <si>
    <t>PT001IU</t>
  </si>
  <si>
    <t>Physical Training 1</t>
  </si>
  <si>
    <t>CH011IU</t>
  </si>
  <si>
    <t>Chemistry for Engineers</t>
  </si>
  <si>
    <t>Total credits</t>
  </si>
  <si>
    <t>Semester 2</t>
  </si>
  <si>
    <t>EN011IU</t>
  </si>
  <si>
    <t>Writing AE2</t>
  </si>
  <si>
    <t>EN012IU</t>
  </si>
  <si>
    <t>Speaking AE2</t>
  </si>
  <si>
    <t>MA003IU</t>
  </si>
  <si>
    <t>Calculus 2</t>
  </si>
  <si>
    <t>PE008IU</t>
  </si>
  <si>
    <t>Critical Thinking</t>
  </si>
  <si>
    <t>PT002IU</t>
  </si>
  <si>
    <t>Physical Training 2</t>
  </si>
  <si>
    <t>IS001IU</t>
  </si>
  <si>
    <t>Introduction to Industrial Engineering</t>
  </si>
  <si>
    <t>IS054IU</t>
  </si>
  <si>
    <t>Engineering Drawing</t>
  </si>
  <si>
    <t>PH015IU</t>
  </si>
  <si>
    <t>Physics 3</t>
  </si>
  <si>
    <t>Summer semester</t>
  </si>
  <si>
    <t>PE011IU</t>
  </si>
  <si>
    <t>Principles of Marxism</t>
  </si>
  <si>
    <t>Sophomore Year</t>
  </si>
  <si>
    <t>Semester 3</t>
  </si>
  <si>
    <t>MA027IU</t>
  </si>
  <si>
    <t>Applied Linear Algebra</t>
  </si>
  <si>
    <t>IS019IU</t>
  </si>
  <si>
    <t>Production Management</t>
  </si>
  <si>
    <t>IS076IU</t>
  </si>
  <si>
    <t>Introduction to Computing-Matlab</t>
  </si>
  <si>
    <t>IS004IU</t>
  </si>
  <si>
    <t>Engineering Probability &amp; Statistics</t>
  </si>
  <si>
    <t>MA023IU</t>
  </si>
  <si>
    <t>Calculus 3</t>
  </si>
  <si>
    <t>PE012IU</t>
  </si>
  <si>
    <t>HCM’ s thoughts</t>
  </si>
  <si>
    <t>IS016IU</t>
  </si>
  <si>
    <t>Engineering Mechanics – Dynamics</t>
  </si>
  <si>
    <t>Semester 4</t>
  </si>
  <si>
    <t>IS077IU</t>
  </si>
  <si>
    <r>
      <t>Introduction to Programming – C</t>
    </r>
    <r>
      <rPr>
        <vertAlign val="superscript"/>
        <sz val="12"/>
        <color theme="1"/>
        <rFont val="Times New Roman"/>
        <family val="1"/>
      </rPr>
      <t>++</t>
    </r>
    <r>
      <rPr>
        <sz val="12"/>
        <color theme="1"/>
        <rFont val="Times New Roman"/>
        <family val="1"/>
      </rPr>
      <t>/C</t>
    </r>
    <r>
      <rPr>
        <vertAlign val="superscript"/>
        <sz val="12"/>
        <color theme="1"/>
        <rFont val="Times New Roman"/>
        <family val="1"/>
      </rPr>
      <t xml:space="preserve"># </t>
    </r>
    <r>
      <rPr>
        <sz val="12"/>
        <color theme="1"/>
        <rFont val="Times New Roman"/>
        <family val="1"/>
      </rPr>
      <t>, Python</t>
    </r>
  </si>
  <si>
    <t>IS020IU</t>
  </si>
  <si>
    <t>Engineering Economy</t>
  </si>
  <si>
    <t>IS081IU</t>
  </si>
  <si>
    <t>Deterministic models in OR</t>
  </si>
  <si>
    <t>IS017IU</t>
  </si>
  <si>
    <t>Work design &amp; Ergonomics + Lab</t>
  </si>
  <si>
    <t>IS034IU</t>
  </si>
  <si>
    <t>Product Design &amp; Development</t>
  </si>
  <si>
    <t>PE013IU</t>
  </si>
  <si>
    <t>Revolutionary Lines of Vietnamese Communist Party</t>
  </si>
  <si>
    <t>MA029IU</t>
  </si>
  <si>
    <t>Differential Equation</t>
  </si>
  <si>
    <t>IS052IU</t>
  </si>
  <si>
    <t>Internship 1</t>
  </si>
  <si>
    <t>Military Training</t>
  </si>
  <si>
    <t>Junior Year</t>
  </si>
  <si>
    <t>Semester 5</t>
  </si>
  <si>
    <t>IS040IU</t>
  </si>
  <si>
    <t>Management Information System</t>
  </si>
  <si>
    <t>PE014IU</t>
  </si>
  <si>
    <t>Environmental Science</t>
  </si>
  <si>
    <t>IS025IU</t>
  </si>
  <si>
    <t>Quality Management</t>
  </si>
  <si>
    <t>IS026IU</t>
  </si>
  <si>
    <t>Project Management</t>
  </si>
  <si>
    <t>IS024IU</t>
  </si>
  <si>
    <t>Probabilistic Models in OR</t>
  </si>
  <si>
    <t>IS___IU</t>
  </si>
  <si>
    <t>ISE Elective Course (choose 1 course below)</t>
  </si>
  <si>
    <t>IS031IU</t>
  </si>
  <si>
    <t>Experimental Design</t>
  </si>
  <si>
    <t>IS018IU</t>
  </si>
  <si>
    <t>CAD/CAM</t>
  </si>
  <si>
    <t>IS058IU</t>
  </si>
  <si>
    <t>Time series &amp; forecasting technique</t>
  </si>
  <si>
    <t>Semester 6</t>
  </si>
  <si>
    <t>IS079IU</t>
  </si>
  <si>
    <t>Scientific Writing</t>
  </si>
  <si>
    <t>IS028IU</t>
  </si>
  <si>
    <t>Simulation Models in IE</t>
  </si>
  <si>
    <t>IS027IU</t>
  </si>
  <si>
    <t>Scheduling &amp; Sequencing</t>
  </si>
  <si>
    <t>IS041IU</t>
  </si>
  <si>
    <t>Lean Production</t>
  </si>
  <si>
    <t>IS078IU</t>
  </si>
  <si>
    <t>Logistics engineering &amp; supply chain design</t>
  </si>
  <si>
    <t>IS053IU</t>
  </si>
  <si>
    <t>Internship 2</t>
  </si>
  <si>
    <t>Senior Year</t>
  </si>
  <si>
    <t>Semester 7</t>
  </si>
  <si>
    <t xml:space="preserve"> IS083IU</t>
  </si>
  <si>
    <t>Capstone Design</t>
  </si>
  <si>
    <t>IS033IU</t>
  </si>
  <si>
    <t>Multi-Criteria Decision Making</t>
  </si>
  <si>
    <t>IS032IU</t>
  </si>
  <si>
    <t>Facility Layout</t>
  </si>
  <si>
    <t>ISE Elective Course (choose 3 courses below)</t>
  </si>
  <si>
    <t>IS080IU</t>
  </si>
  <si>
    <t xml:space="preserve">Creative Thinking </t>
  </si>
  <si>
    <t>IS035IU</t>
  </si>
  <si>
    <t>Systems Engineering</t>
  </si>
  <si>
    <t>IS043IU</t>
  </si>
  <si>
    <t>Flexible Manufacturing Systems</t>
  </si>
  <si>
    <t>IS045IU</t>
  </si>
  <si>
    <t>Leadership</t>
  </si>
  <si>
    <t>IS023IU</t>
  </si>
  <si>
    <t>Inventory Management</t>
  </si>
  <si>
    <t>IS082IU</t>
  </si>
  <si>
    <t>Retail Management</t>
  </si>
  <si>
    <t>IS067IU</t>
  </si>
  <si>
    <t>International Transportation &amp; Logistics</t>
  </si>
  <si>
    <t>IS062IU</t>
  </si>
  <si>
    <t>E-Logistics in Supply Chain Management</t>
  </si>
  <si>
    <t>Semester 8</t>
  </si>
  <si>
    <t>IS048IU</t>
  </si>
  <si>
    <t>Thesis research</t>
  </si>
  <si>
    <t>Note: Credits of Physical Training 1 and Physical Training 2 are not included in cumulative credits</t>
  </si>
  <si>
    <t>Total Credit:</t>
  </si>
  <si>
    <t>EN074IU</t>
  </si>
  <si>
    <t>Reading &amp; writing IE2</t>
  </si>
  <si>
    <t>EN075IU</t>
  </si>
  <si>
    <t>Listening &amp; speaking IE2</t>
  </si>
  <si>
    <t xml:space="preserve">ISE curriculum For Batch 2017 and 2018 </t>
  </si>
  <si>
    <t>EN072IU</t>
  </si>
  <si>
    <t>Reading &amp; Writing IE1</t>
  </si>
  <si>
    <t>EN073IU</t>
  </si>
  <si>
    <t>Listening &amp; Speaking IE1</t>
  </si>
  <si>
    <t>Semester 9</t>
  </si>
  <si>
    <r>
      <t>Introduction to Programming – C</t>
    </r>
    <r>
      <rPr>
        <vertAlign val="superscript"/>
        <sz val="12"/>
        <rFont val="Times New Roman"/>
        <family val="1"/>
      </rPr>
      <t>++</t>
    </r>
    <r>
      <rPr>
        <sz val="12"/>
        <rFont val="Times New Roman"/>
        <family val="1"/>
        <charset val="163"/>
      </rPr>
      <t>/C</t>
    </r>
    <r>
      <rPr>
        <vertAlign val="superscript"/>
        <sz val="12"/>
        <rFont val="Times New Roman"/>
        <family val="1"/>
      </rPr>
      <t xml:space="preserve"># </t>
    </r>
    <r>
      <rPr>
        <sz val="12"/>
        <rFont val="Times New Roman"/>
        <family val="1"/>
        <charset val="163"/>
      </rPr>
      <t>, Python</t>
    </r>
  </si>
  <si>
    <r>
      <t>Introduction to Programming – C</t>
    </r>
    <r>
      <rPr>
        <vertAlign val="superscript"/>
        <sz val="12"/>
        <rFont val="Times New Roman"/>
        <family val="1"/>
      </rPr>
      <t>++</t>
    </r>
    <r>
      <rPr>
        <sz val="12"/>
        <rFont val="Times New Roman"/>
        <family val="1"/>
        <charset val="163"/>
      </rPr>
      <t>/C</t>
    </r>
    <r>
      <rPr>
        <vertAlign val="superscript"/>
        <sz val="12"/>
        <rFont val="Times New Roman"/>
        <family val="1"/>
      </rPr>
      <t xml:space="preserve"># </t>
    </r>
    <r>
      <rPr>
        <sz val="12"/>
        <rFont val="Times New Roman"/>
        <family val="1"/>
        <charset val="163"/>
      </rPr>
      <t>, Python</t>
    </r>
  </si>
  <si>
    <t>Total credit:</t>
  </si>
  <si>
    <t>English Level 3:   TOEFL &lt;= 430   IE1 - 4,5 years</t>
  </si>
  <si>
    <t>English Level 2:  430 &lt;= TOEFL &lt; 500 - IE2 - 4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</si>
</sst>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163"/>
      <scheme val="minor"/>
    </font>
    <font>
      <b/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b/>
      <sz val="14"/>
      <color rgb="FFC00000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rgb="FFFF6600"/>
      <name val="Times New Roman"/>
      <family val="1"/>
    </font>
    <font>
      <b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FF6600"/>
      <name val="Times New Roman"/>
      <family val="1"/>
    </font>
    <font>
      <sz val="12"/>
      <color rgb="FF0070C0"/>
      <name val="Times New Roman"/>
      <family val="1"/>
    </font>
    <font>
      <vertAlign val="super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rgb="FF003366"/>
      <name val="Times New Roman"/>
      <family val="1"/>
      <charset val="163"/>
    </font>
    <font>
      <b/>
      <sz val="12"/>
      <name val="Times New Roman"/>
      <family val="1"/>
    </font>
    <font>
      <sz val="12"/>
      <name val="Times New Roman"/>
      <family val="1"/>
      <charset val="163"/>
    </font>
    <font>
      <sz val="12"/>
      <name val="Times New Roman"/>
      <family val="1"/>
    </font>
    <font>
      <b/>
      <i/>
      <sz val="12"/>
      <color rgb="FFFF6600"/>
      <name val="Times New Roman"/>
      <family val="1"/>
      <charset val="163"/>
    </font>
    <font>
      <b/>
      <sz val="12"/>
      <color rgb="FFFF6600"/>
      <name val="Times New Roman"/>
      <family val="1"/>
      <charset val="163"/>
    </font>
    <font>
      <b/>
      <i/>
      <sz val="12"/>
      <color theme="8" tint="-0.249977111117893"/>
      <name val="Times New Roman"/>
      <family val="1"/>
      <charset val="163"/>
    </font>
    <font>
      <i/>
      <sz val="12"/>
      <color theme="3" tint="-0.249977111117893"/>
      <name val="Calibri"/>
      <family val="2"/>
      <scheme val="minor"/>
    </font>
    <font>
      <b/>
      <i/>
      <sz val="12"/>
      <color indexed="53"/>
      <name val="Times New Roman"/>
      <family val="1"/>
    </font>
    <font>
      <sz val="12"/>
      <color indexed="8"/>
      <name val="Times New Roman"/>
      <family val="1"/>
    </font>
    <font>
      <b/>
      <sz val="11"/>
      <color rgb="FFFF0000"/>
      <name val="Calibri"/>
      <family val="2"/>
      <scheme val="minor"/>
    </font>
    <font>
      <b/>
      <sz val="12"/>
      <color indexed="53"/>
      <name val="Times New Roman"/>
      <family val="1"/>
    </font>
    <font>
      <b/>
      <i/>
      <sz val="12"/>
      <color indexed="56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163"/>
      <scheme val="minor"/>
    </font>
    <font>
      <b/>
      <sz val="12"/>
      <color indexed="8"/>
      <name val="Times New Roman"/>
      <family val="1"/>
    </font>
    <font>
      <vertAlign val="superscript"/>
      <sz val="12"/>
      <name val="Times New Roman"/>
      <family val="1"/>
    </font>
    <font>
      <sz val="11"/>
      <name val="Calibri"/>
      <family val="2"/>
      <scheme val="minor"/>
    </font>
    <font>
      <b/>
      <i/>
      <sz val="14"/>
      <color rgb="FF000000"/>
      <name val="Times New Roman"/>
      <family val="1"/>
    </font>
    <font>
      <b/>
      <sz val="12"/>
      <color rgb="FFC00000"/>
      <name val="Times New Roman"/>
      <family val="1"/>
    </font>
    <font>
      <b/>
      <i/>
      <sz val="12"/>
      <color rgb="FFFF6600"/>
      <name val="Times New Roman"/>
      <family val="1"/>
    </font>
    <font>
      <b/>
      <sz val="12"/>
      <color indexed="56"/>
      <name val="Times New Roman"/>
      <family val="1"/>
    </font>
    <font>
      <b/>
      <i/>
      <sz val="12"/>
      <name val="Times New Roman"/>
      <family val="1"/>
    </font>
    <font>
      <b/>
      <sz val="10.5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09">
    <xf numFmtId="0" fontId="0" fillId="0" borderId="0" xfId="0"/>
    <xf numFmtId="0" fontId="3" fillId="0" borderId="0" xfId="1" applyFont="1" applyAlignment="1">
      <alignment horizontal="left" vertical="center"/>
    </xf>
    <xf numFmtId="0" fontId="2" fillId="0" borderId="0" xfId="1" applyAlignment="1">
      <alignment wrapText="1"/>
    </xf>
    <xf numFmtId="0" fontId="2" fillId="0" borderId="0" xfId="1"/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2" fillId="0" borderId="0" xfId="1" applyFill="1" applyAlignment="1">
      <alignment horizontal="center" vertical="center" wrapText="1"/>
    </xf>
    <xf numFmtId="0" fontId="2" fillId="0" borderId="0" xfId="1" applyFill="1"/>
    <xf numFmtId="0" fontId="2" fillId="0" borderId="0" xfId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2" fillId="0" borderId="0" xfId="1" applyFill="1" applyAlignment="1">
      <alignment wrapText="1"/>
    </xf>
    <xf numFmtId="0" fontId="2" fillId="0" borderId="0" xfId="1" applyFill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vertical="center"/>
    </xf>
    <xf numFmtId="0" fontId="11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center" vertical="center"/>
    </xf>
    <xf numFmtId="0" fontId="21" fillId="0" borderId="0" xfId="1" applyFont="1" applyAlignment="1">
      <alignment horizontal="left" vertical="center"/>
    </xf>
    <xf numFmtId="0" fontId="22" fillId="0" borderId="0" xfId="1" applyFont="1"/>
    <xf numFmtId="0" fontId="23" fillId="0" borderId="1" xfId="1" applyFont="1" applyBorder="1"/>
    <xf numFmtId="0" fontId="23" fillId="0" borderId="1" xfId="1" applyFont="1" applyBorder="1" applyAlignment="1">
      <alignment horizontal="center"/>
    </xf>
    <xf numFmtId="0" fontId="18" fillId="0" borderId="1" xfId="1" applyFont="1" applyBorder="1" applyAlignment="1">
      <alignment horizontal="center"/>
    </xf>
    <xf numFmtId="0" fontId="18" fillId="0" borderId="1" xfId="1" applyFont="1" applyBorder="1" applyAlignment="1">
      <alignment horizontal="left"/>
    </xf>
    <xf numFmtId="0" fontId="24" fillId="0" borderId="1" xfId="1" applyFont="1" applyBorder="1" applyAlignment="1">
      <alignment horizontal="center"/>
    </xf>
    <xf numFmtId="0" fontId="25" fillId="0" borderId="0" xfId="1" applyFont="1" applyAlignment="1">
      <alignment wrapText="1"/>
    </xf>
    <xf numFmtId="0" fontId="24" fillId="0" borderId="1" xfId="1" applyFont="1" applyBorder="1"/>
    <xf numFmtId="0" fontId="23" fillId="0" borderId="1" xfId="1" applyFont="1" applyBorder="1" applyAlignment="1">
      <alignment horizontal="right" wrapText="1"/>
    </xf>
    <xf numFmtId="0" fontId="26" fillId="0" borderId="1" xfId="1" applyFont="1" applyBorder="1" applyAlignment="1">
      <alignment horizontal="center"/>
    </xf>
    <xf numFmtId="0" fontId="2" fillId="2" borderId="0" xfId="1" applyFill="1" applyAlignment="1">
      <alignment wrapText="1"/>
    </xf>
    <xf numFmtId="0" fontId="18" fillId="0" borderId="1" xfId="1" applyFont="1" applyBorder="1" applyAlignment="1">
      <alignment horizontal="left" wrapText="1"/>
    </xf>
    <xf numFmtId="0" fontId="27" fillId="0" borderId="1" xfId="1" applyFont="1" applyBorder="1"/>
    <xf numFmtId="0" fontId="18" fillId="0" borderId="1" xfId="1" applyFont="1" applyBorder="1" applyAlignment="1">
      <alignment horizontal="center" vertical="top" wrapText="1"/>
    </xf>
    <xf numFmtId="0" fontId="24" fillId="0" borderId="1" xfId="1" applyFont="1" applyBorder="1" applyAlignment="1">
      <alignment horizontal="left" wrapText="1"/>
    </xf>
    <xf numFmtId="0" fontId="5" fillId="0" borderId="0" xfId="1" applyFont="1" applyAlignment="1">
      <alignment wrapText="1"/>
    </xf>
    <xf numFmtId="0" fontId="16" fillId="0" borderId="1" xfId="1" applyFont="1" applyBorder="1" applyAlignment="1">
      <alignment horizontal="center"/>
    </xf>
    <xf numFmtId="0" fontId="16" fillId="0" borderId="1" xfId="1" applyFont="1" applyBorder="1" applyAlignment="1">
      <alignment horizontal="left" wrapText="1"/>
    </xf>
    <xf numFmtId="0" fontId="16" fillId="0" borderId="1" xfId="1" applyFont="1" applyBorder="1" applyAlignment="1">
      <alignment horizontal="center" vertical="top" wrapText="1"/>
    </xf>
    <xf numFmtId="0" fontId="24" fillId="0" borderId="1" xfId="1" applyFont="1" applyBorder="1" applyAlignment="1">
      <alignment horizontal="center" vertical="center" wrapText="1"/>
    </xf>
    <xf numFmtId="0" fontId="2" fillId="0" borderId="0" xfId="1" applyAlignment="1">
      <alignment horizontal="center"/>
    </xf>
    <xf numFmtId="0" fontId="28" fillId="0" borderId="0" xfId="1" applyFont="1" applyAlignment="1">
      <alignment horizontal="center"/>
    </xf>
    <xf numFmtId="0" fontId="17" fillId="0" borderId="1" xfId="1" applyFont="1" applyBorder="1" applyAlignment="1">
      <alignment horizontal="center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top" wrapText="1"/>
    </xf>
    <xf numFmtId="0" fontId="17" fillId="0" borderId="1" xfId="1" applyFont="1" applyBorder="1" applyAlignment="1">
      <alignment horizontal="left"/>
    </xf>
    <xf numFmtId="0" fontId="18" fillId="0" borderId="1" xfId="1" applyFont="1" applyBorder="1" applyAlignment="1">
      <alignment vertical="center" wrapText="1"/>
    </xf>
    <xf numFmtId="0" fontId="18" fillId="0" borderId="1" xfId="1" applyFont="1" applyFill="1" applyBorder="1" applyAlignment="1">
      <alignment horizontal="center"/>
    </xf>
    <xf numFmtId="0" fontId="18" fillId="0" borderId="1" xfId="1" applyFont="1" applyFill="1" applyBorder="1" applyAlignment="1">
      <alignment horizontal="left" wrapText="1"/>
    </xf>
    <xf numFmtId="0" fontId="18" fillId="0" borderId="1" xfId="1" applyFont="1" applyFill="1" applyBorder="1" applyAlignment="1">
      <alignment horizontal="center" wrapText="1"/>
    </xf>
    <xf numFmtId="0" fontId="18" fillId="0" borderId="1" xfId="1" applyFont="1" applyFill="1" applyBorder="1" applyAlignment="1">
      <alignment horizontal="left"/>
    </xf>
    <xf numFmtId="0" fontId="17" fillId="0" borderId="1" xfId="1" applyFont="1" applyBorder="1" applyAlignment="1">
      <alignment horizontal="left" wrapText="1"/>
    </xf>
    <xf numFmtId="0" fontId="17" fillId="0" borderId="1" xfId="1" applyFont="1" applyBorder="1" applyAlignment="1">
      <alignment vertical="center" wrapText="1"/>
    </xf>
    <xf numFmtId="0" fontId="17" fillId="0" borderId="1" xfId="1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15" fillId="0" borderId="1" xfId="1" applyFont="1" applyBorder="1" applyAlignment="1">
      <alignment horizontal="left" vertical="center"/>
    </xf>
    <xf numFmtId="0" fontId="1" fillId="0" borderId="1" xfId="1" applyFont="1" applyBorder="1" applyAlignment="1">
      <alignment vertical="center" wrapText="1"/>
    </xf>
    <xf numFmtId="0" fontId="15" fillId="0" borderId="1" xfId="1" applyFont="1" applyBorder="1" applyAlignment="1">
      <alignment horizontal="center" vertical="center"/>
    </xf>
    <xf numFmtId="0" fontId="21" fillId="0" borderId="0" xfId="1" applyFont="1" applyFill="1" applyAlignment="1">
      <alignment horizontal="left" vertical="center"/>
    </xf>
    <xf numFmtId="0" fontId="29" fillId="0" borderId="0" xfId="1" applyFont="1" applyFill="1"/>
    <xf numFmtId="0" fontId="5" fillId="0" borderId="0" xfId="1" applyFont="1" applyFill="1"/>
    <xf numFmtId="0" fontId="2" fillId="0" borderId="0" xfId="1" applyFill="1" applyAlignment="1">
      <alignment horizontal="center"/>
    </xf>
    <xf numFmtId="0" fontId="30" fillId="0" borderId="0" xfId="1" applyFont="1" applyFill="1"/>
    <xf numFmtId="0" fontId="18" fillId="0" borderId="0" xfId="1" applyFont="1" applyFill="1" applyBorder="1" applyAlignment="1">
      <alignment horizontal="center"/>
    </xf>
    <xf numFmtId="0" fontId="18" fillId="0" borderId="0" xfId="1" applyFont="1" applyFill="1" applyBorder="1" applyAlignment="1">
      <alignment horizontal="left"/>
    </xf>
    <xf numFmtId="0" fontId="17" fillId="0" borderId="0" xfId="1" applyFont="1" applyFill="1" applyBorder="1" applyAlignment="1">
      <alignment horizontal="center"/>
    </xf>
    <xf numFmtId="0" fontId="33" fillId="0" borderId="0" xfId="1" applyFont="1" applyFill="1" applyBorder="1"/>
    <xf numFmtId="0" fontId="2" fillId="0" borderId="0" xfId="1" applyFill="1" applyBorder="1"/>
    <xf numFmtId="0" fontId="18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vertical="center"/>
    </xf>
    <xf numFmtId="0" fontId="0" fillId="0" borderId="11" xfId="0" applyBorder="1"/>
    <xf numFmtId="0" fontId="0" fillId="0" borderId="9" xfId="0" applyBorder="1"/>
    <xf numFmtId="0" fontId="6" fillId="0" borderId="0" xfId="1" applyFont="1" applyFill="1" applyBorder="1" applyAlignment="1">
      <alignment horizontal="left" vertical="center"/>
    </xf>
    <xf numFmtId="0" fontId="35" fillId="0" borderId="0" xfId="1" applyFont="1" applyFill="1" applyAlignment="1">
      <alignment vertical="center"/>
    </xf>
    <xf numFmtId="0" fontId="34" fillId="0" borderId="0" xfId="1" applyFont="1" applyFill="1" applyBorder="1" applyAlignment="1">
      <alignment horizontal="left" vertical="center"/>
    </xf>
    <xf numFmtId="0" fontId="35" fillId="0" borderId="0" xfId="1" applyFont="1" applyFill="1" applyAlignment="1">
      <alignment horizontal="left" vertical="center"/>
    </xf>
    <xf numFmtId="0" fontId="19" fillId="0" borderId="1" xfId="1" applyFont="1" applyFill="1" applyBorder="1" applyAlignment="1">
      <alignment horizontal="right" vertical="center" wrapText="1"/>
    </xf>
    <xf numFmtId="0" fontId="24" fillId="0" borderId="0" xfId="0" applyFont="1" applyFill="1"/>
    <xf numFmtId="0" fontId="23" fillId="3" borderId="15" xfId="0" applyFont="1" applyFill="1" applyBorder="1"/>
    <xf numFmtId="0" fontId="23" fillId="3" borderId="16" xfId="0" applyFont="1" applyFill="1" applyBorder="1"/>
    <xf numFmtId="0" fontId="27" fillId="3" borderId="16" xfId="0" applyFont="1" applyFill="1" applyBorder="1" applyAlignment="1">
      <alignment horizontal="center" wrapText="1"/>
    </xf>
    <xf numFmtId="0" fontId="27" fillId="3" borderId="17" xfId="0" applyFont="1" applyFill="1" applyBorder="1" applyAlignment="1">
      <alignment horizontal="center" wrapText="1"/>
    </xf>
    <xf numFmtId="0" fontId="23" fillId="3" borderId="12" xfId="0" applyFont="1" applyFill="1" applyBorder="1"/>
    <xf numFmtId="0" fontId="23" fillId="3" borderId="13" xfId="0" applyFont="1" applyFill="1" applyBorder="1"/>
    <xf numFmtId="0" fontId="27" fillId="3" borderId="13" xfId="0" applyFont="1" applyFill="1" applyBorder="1" applyAlignment="1">
      <alignment horizontal="center" wrapText="1"/>
    </xf>
    <xf numFmtId="0" fontId="27" fillId="3" borderId="14" xfId="0" applyFont="1" applyFill="1" applyBorder="1" applyAlignment="1">
      <alignment horizontal="center" wrapText="1"/>
    </xf>
    <xf numFmtId="0" fontId="23" fillId="3" borderId="13" xfId="0" applyFont="1" applyFill="1" applyBorder="1" applyAlignment="1">
      <alignment horizontal="center"/>
    </xf>
    <xf numFmtId="1" fontId="38" fillId="3" borderId="13" xfId="0" applyNumberFormat="1" applyFont="1" applyFill="1" applyBorder="1" applyAlignment="1">
      <alignment horizontal="center"/>
    </xf>
    <xf numFmtId="1" fontId="38" fillId="3" borderId="14" xfId="0" applyNumberFormat="1" applyFont="1" applyFill="1" applyBorder="1" applyAlignment="1">
      <alignment horizontal="center"/>
    </xf>
    <xf numFmtId="0" fontId="23" fillId="3" borderId="15" xfId="0" applyFont="1" applyFill="1" applyBorder="1" applyAlignment="1">
      <alignment horizontal="left"/>
    </xf>
    <xf numFmtId="0" fontId="23" fillId="3" borderId="16" xfId="0" applyFont="1" applyFill="1" applyBorder="1" applyAlignment="1">
      <alignment horizontal="left"/>
    </xf>
    <xf numFmtId="0" fontId="23" fillId="3" borderId="13" xfId="0" applyFont="1" applyFill="1" applyBorder="1" applyAlignment="1">
      <alignment wrapText="1"/>
    </xf>
    <xf numFmtId="0" fontId="10" fillId="0" borderId="15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vertical="center" wrapText="1"/>
    </xf>
    <xf numFmtId="0" fontId="10" fillId="0" borderId="16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/>
    </xf>
    <xf numFmtId="0" fontId="2" fillId="0" borderId="18" xfId="1" applyFill="1" applyBorder="1" applyAlignment="1">
      <alignment vertical="center"/>
    </xf>
    <xf numFmtId="0" fontId="19" fillId="0" borderId="19" xfId="1" applyFont="1" applyFill="1" applyBorder="1" applyAlignment="1">
      <alignment horizontal="right" vertical="center" wrapText="1"/>
    </xf>
    <xf numFmtId="0" fontId="20" fillId="0" borderId="19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center" vertical="center" wrapText="1"/>
    </xf>
    <xf numFmtId="0" fontId="10" fillId="0" borderId="20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right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12" fillId="0" borderId="16" xfId="1" applyFont="1" applyFill="1" applyBorder="1" applyAlignment="1">
      <alignment vertical="center" wrapText="1"/>
    </xf>
    <xf numFmtId="0" fontId="17" fillId="0" borderId="15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>
      <alignment horizontal="center" vertical="center" wrapText="1"/>
    </xf>
    <xf numFmtId="0" fontId="2" fillId="0" borderId="18" xfId="1" applyFill="1" applyBorder="1" applyAlignment="1">
      <alignment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14" fillId="0" borderId="16" xfId="1" applyFont="1" applyFill="1" applyBorder="1" applyAlignment="1">
      <alignment vertical="center" wrapText="1"/>
    </xf>
    <xf numFmtId="0" fontId="2" fillId="0" borderId="15" xfId="1" applyFill="1" applyBorder="1" applyAlignment="1">
      <alignment vertical="center" textRotation="90"/>
    </xf>
    <xf numFmtId="0" fontId="10" fillId="0" borderId="16" xfId="1" applyFont="1" applyFill="1" applyBorder="1" applyAlignment="1">
      <alignment vertical="center" wrapText="1"/>
    </xf>
    <xf numFmtId="0" fontId="2" fillId="0" borderId="16" xfId="1" applyFill="1" applyBorder="1" applyAlignment="1">
      <alignment vertical="center"/>
    </xf>
    <xf numFmtId="0" fontId="18" fillId="0" borderId="15" xfId="1" applyFont="1" applyFill="1" applyBorder="1" applyAlignment="1">
      <alignment horizontal="center" vertical="center"/>
    </xf>
    <xf numFmtId="0" fontId="18" fillId="0" borderId="16" xfId="1" applyFont="1" applyFill="1" applyBorder="1" applyAlignment="1">
      <alignment vertical="center" wrapText="1"/>
    </xf>
    <xf numFmtId="0" fontId="18" fillId="0" borderId="16" xfId="1" applyFont="1" applyFill="1" applyBorder="1" applyAlignment="1">
      <alignment horizontal="center" vertical="center"/>
    </xf>
    <xf numFmtId="0" fontId="18" fillId="0" borderId="17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vertical="center" wrapText="1"/>
    </xf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17" fillId="0" borderId="15" xfId="1" applyFont="1" applyFill="1" applyBorder="1" applyAlignment="1">
      <alignment horizontal="center" vertical="center" wrapText="1"/>
    </xf>
    <xf numFmtId="0" fontId="2" fillId="0" borderId="18" xfId="1" applyFill="1" applyBorder="1" applyAlignment="1">
      <alignment vertical="center" textRotation="90"/>
    </xf>
    <xf numFmtId="0" fontId="7" fillId="0" borderId="16" xfId="1" applyFont="1" applyFill="1" applyBorder="1" applyAlignment="1">
      <alignment horizontal="center" vertical="center" wrapText="1"/>
    </xf>
    <xf numFmtId="0" fontId="18" fillId="0" borderId="16" xfId="1" applyFont="1" applyFill="1" applyBorder="1" applyAlignment="1">
      <alignment horizontal="center" vertical="center" wrapText="1"/>
    </xf>
    <xf numFmtId="0" fontId="17" fillId="0" borderId="16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36" fillId="0" borderId="19" xfId="1" applyFont="1" applyFill="1" applyBorder="1" applyAlignment="1">
      <alignment horizontal="right" vertical="center" wrapText="1"/>
    </xf>
    <xf numFmtId="0" fontId="39" fillId="0" borderId="0" xfId="1" applyFont="1" applyFill="1" applyAlignment="1">
      <alignment vertical="center"/>
    </xf>
    <xf numFmtId="0" fontId="18" fillId="0" borderId="15" xfId="1" applyFont="1" applyFill="1" applyBorder="1" applyAlignment="1">
      <alignment horizontal="center"/>
    </xf>
    <xf numFmtId="0" fontId="18" fillId="0" borderId="16" xfId="1" applyFont="1" applyFill="1" applyBorder="1" applyAlignment="1">
      <alignment horizontal="left"/>
    </xf>
    <xf numFmtId="0" fontId="18" fillId="0" borderId="16" xfId="1" applyFont="1" applyFill="1" applyBorder="1" applyAlignment="1">
      <alignment horizontal="center"/>
    </xf>
    <xf numFmtId="0" fontId="17" fillId="0" borderId="17" xfId="1" applyFont="1" applyFill="1" applyBorder="1" applyAlignment="1">
      <alignment horizontal="center"/>
    </xf>
    <xf numFmtId="0" fontId="24" fillId="0" borderId="15" xfId="1" applyFont="1" applyFill="1" applyBorder="1" applyAlignment="1">
      <alignment horizontal="center"/>
    </xf>
    <xf numFmtId="0" fontId="24" fillId="0" borderId="18" xfId="1" applyFont="1" applyFill="1" applyBorder="1"/>
    <xf numFmtId="0" fontId="23" fillId="0" borderId="19" xfId="1" applyFont="1" applyFill="1" applyBorder="1" applyAlignment="1">
      <alignment horizontal="right" wrapText="1"/>
    </xf>
    <xf numFmtId="0" fontId="26" fillId="0" borderId="19" xfId="1" applyFont="1" applyFill="1" applyBorder="1" applyAlignment="1">
      <alignment horizontal="center"/>
    </xf>
    <xf numFmtId="0" fontId="17" fillId="0" borderId="20" xfId="1" applyFont="1" applyFill="1" applyBorder="1" applyAlignment="1">
      <alignment horizontal="center"/>
    </xf>
    <xf numFmtId="0" fontId="18" fillId="0" borderId="16" xfId="1" applyFont="1" applyFill="1" applyBorder="1" applyAlignment="1">
      <alignment horizontal="left" wrapText="1"/>
    </xf>
    <xf numFmtId="0" fontId="7" fillId="0" borderId="16" xfId="1" applyFont="1" applyFill="1" applyBorder="1" applyAlignment="1">
      <alignment horizontal="left" vertical="center"/>
    </xf>
    <xf numFmtId="0" fontId="17" fillId="0" borderId="17" xfId="1" applyFont="1" applyFill="1" applyBorder="1" applyAlignment="1">
      <alignment horizontal="center" vertical="center"/>
    </xf>
    <xf numFmtId="0" fontId="17" fillId="0" borderId="15" xfId="1" applyFont="1" applyFill="1" applyBorder="1" applyAlignment="1">
      <alignment horizontal="center"/>
    </xf>
    <xf numFmtId="0" fontId="17" fillId="0" borderId="16" xfId="1" applyFont="1" applyFill="1" applyBorder="1" applyAlignment="1">
      <alignment horizontal="left"/>
    </xf>
    <xf numFmtId="0" fontId="17" fillId="0" borderId="16" xfId="1" applyFont="1" applyFill="1" applyBorder="1" applyAlignment="1">
      <alignment horizontal="center"/>
    </xf>
    <xf numFmtId="0" fontId="17" fillId="0" borderId="16" xfId="1" applyFont="1" applyFill="1" applyBorder="1" applyAlignment="1">
      <alignment horizontal="left" vertical="center" wrapText="1"/>
    </xf>
    <xf numFmtId="0" fontId="17" fillId="0" borderId="20" xfId="1" applyFont="1" applyFill="1" applyBorder="1" applyAlignment="1">
      <alignment horizontal="center" vertical="center"/>
    </xf>
    <xf numFmtId="0" fontId="17" fillId="0" borderId="16" xfId="1" applyFont="1" applyFill="1" applyBorder="1" applyAlignment="1">
      <alignment horizontal="center" vertical="top" wrapText="1"/>
    </xf>
    <xf numFmtId="0" fontId="17" fillId="0" borderId="16" xfId="1" applyFont="1" applyFill="1" applyBorder="1" applyAlignment="1">
      <alignment horizontal="left" wrapText="1"/>
    </xf>
    <xf numFmtId="0" fontId="18" fillId="0" borderId="16" xfId="1" applyFont="1" applyFill="1" applyBorder="1" applyAlignment="1">
      <alignment horizontal="center" vertical="top" wrapText="1"/>
    </xf>
    <xf numFmtId="0" fontId="17" fillId="0" borderId="17" xfId="1" applyFont="1" applyFill="1" applyBorder="1" applyAlignment="1">
      <alignment horizontal="center" vertical="top" wrapText="1"/>
    </xf>
    <xf numFmtId="0" fontId="31" fillId="0" borderId="15" xfId="1" applyFont="1" applyFill="1" applyBorder="1" applyAlignment="1">
      <alignment horizontal="center"/>
    </xf>
    <xf numFmtId="0" fontId="16" fillId="0" borderId="16" xfId="1" applyFont="1" applyFill="1" applyBorder="1" applyAlignment="1">
      <alignment horizontal="left" wrapText="1"/>
    </xf>
    <xf numFmtId="0" fontId="16" fillId="0" borderId="16" xfId="1" applyFont="1" applyFill="1" applyBorder="1" applyAlignment="1">
      <alignment horizontal="center"/>
    </xf>
    <xf numFmtId="0" fontId="24" fillId="0" borderId="15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left" wrapText="1"/>
    </xf>
    <xf numFmtId="0" fontId="18" fillId="4" borderId="15" xfId="1" applyFont="1" applyFill="1" applyBorder="1" applyAlignment="1">
      <alignment horizontal="center" vertical="center"/>
    </xf>
    <xf numFmtId="0" fontId="18" fillId="4" borderId="16" xfId="1" applyFont="1" applyFill="1" applyBorder="1" applyAlignment="1">
      <alignment vertical="center" wrapText="1"/>
    </xf>
    <xf numFmtId="0" fontId="18" fillId="4" borderId="16" xfId="1" applyFont="1" applyFill="1" applyBorder="1" applyAlignment="1">
      <alignment horizontal="center" vertical="center"/>
    </xf>
    <xf numFmtId="0" fontId="17" fillId="4" borderId="16" xfId="1" applyFont="1" applyFill="1" applyBorder="1" applyAlignment="1">
      <alignment horizontal="center" vertical="center"/>
    </xf>
    <xf numFmtId="0" fontId="18" fillId="4" borderId="17" xfId="1" applyFont="1" applyFill="1" applyBorder="1" applyAlignment="1">
      <alignment horizontal="center" vertical="center" wrapText="1"/>
    </xf>
    <xf numFmtId="0" fontId="2" fillId="4" borderId="0" xfId="1" applyFill="1"/>
    <xf numFmtId="0" fontId="17" fillId="4" borderId="15" xfId="1" applyFont="1" applyFill="1" applyBorder="1" applyAlignment="1">
      <alignment horizontal="center" vertical="center"/>
    </xf>
    <xf numFmtId="0" fontId="17" fillId="4" borderId="16" xfId="1" applyFont="1" applyFill="1" applyBorder="1" applyAlignment="1">
      <alignment vertical="center" wrapText="1"/>
    </xf>
    <xf numFmtId="0" fontId="17" fillId="4" borderId="16" xfId="1" applyFont="1" applyFill="1" applyBorder="1" applyAlignment="1">
      <alignment horizontal="center" vertical="center" wrapText="1"/>
    </xf>
    <xf numFmtId="0" fontId="17" fillId="4" borderId="17" xfId="1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left"/>
    </xf>
    <xf numFmtId="0" fontId="23" fillId="3" borderId="13" xfId="0" applyFont="1" applyFill="1" applyBorder="1" applyAlignment="1">
      <alignment horizontal="left"/>
    </xf>
    <xf numFmtId="0" fontId="37" fillId="3" borderId="12" xfId="0" applyFont="1" applyFill="1" applyBorder="1" applyAlignment="1">
      <alignment horizontal="left"/>
    </xf>
    <xf numFmtId="0" fontId="37" fillId="3" borderId="13" xfId="0" applyFont="1" applyFill="1" applyBorder="1" applyAlignment="1">
      <alignment horizontal="left"/>
    </xf>
    <xf numFmtId="0" fontId="37" fillId="3" borderId="14" xfId="0" applyFont="1" applyFill="1" applyBorder="1" applyAlignment="1">
      <alignment horizontal="left"/>
    </xf>
    <xf numFmtId="0" fontId="2" fillId="0" borderId="4" xfId="1" applyFill="1" applyBorder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27" fillId="3" borderId="12" xfId="0" applyFont="1" applyFill="1" applyBorder="1" applyAlignment="1">
      <alignment horizontal="left"/>
    </xf>
    <xf numFmtId="0" fontId="27" fillId="3" borderId="13" xfId="0" applyFont="1" applyFill="1" applyBorder="1" applyAlignment="1">
      <alignment horizontal="left"/>
    </xf>
    <xf numFmtId="0" fontId="27" fillId="3" borderId="14" xfId="0" applyFont="1" applyFill="1" applyBorder="1" applyAlignment="1">
      <alignment horizontal="left"/>
    </xf>
    <xf numFmtId="0" fontId="24" fillId="0" borderId="2" xfId="1" applyFont="1" applyBorder="1" applyAlignment="1">
      <alignment horizontal="center"/>
    </xf>
    <xf numFmtId="0" fontId="24" fillId="0" borderId="4" xfId="1" applyFont="1" applyBorder="1" applyAlignment="1">
      <alignment horizontal="center"/>
    </xf>
    <xf numFmtId="0" fontId="24" fillId="0" borderId="3" xfId="1" applyFont="1" applyBorder="1" applyAlignment="1">
      <alignment horizontal="center"/>
    </xf>
    <xf numFmtId="0" fontId="18" fillId="0" borderId="2" xfId="1" applyFont="1" applyBorder="1" applyAlignment="1">
      <alignment horizontal="center"/>
    </xf>
    <xf numFmtId="0" fontId="18" fillId="0" borderId="4" xfId="1" applyFont="1" applyBorder="1" applyAlignment="1">
      <alignment horizontal="center"/>
    </xf>
    <xf numFmtId="0" fontId="18" fillId="0" borderId="3" xfId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24" fillId="0" borderId="5" xfId="1" applyFont="1" applyBorder="1" applyAlignment="1">
      <alignment horizontal="center"/>
    </xf>
    <xf numFmtId="0" fontId="24" fillId="0" borderId="6" xfId="1" applyFont="1" applyBorder="1" applyAlignment="1">
      <alignment horizontal="center"/>
    </xf>
    <xf numFmtId="0" fontId="24" fillId="0" borderId="7" xfId="1" applyFont="1" applyBorder="1" applyAlignment="1">
      <alignment horizontal="center"/>
    </xf>
    <xf numFmtId="0" fontId="24" fillId="0" borderId="8" xfId="1" applyFont="1" applyBorder="1" applyAlignment="1">
      <alignment horizontal="center"/>
    </xf>
    <xf numFmtId="0" fontId="24" fillId="0" borderId="9" xfId="1" applyFont="1" applyBorder="1" applyAlignment="1">
      <alignment horizontal="center"/>
    </xf>
    <xf numFmtId="0" fontId="24" fillId="0" borderId="10" xfId="1" applyFont="1" applyBorder="1" applyAlignment="1">
      <alignment horizontal="center"/>
    </xf>
    <xf numFmtId="0" fontId="3" fillId="0" borderId="0" xfId="1" applyFont="1" applyFill="1" applyAlignment="1">
      <alignment horizontal="left" vertical="center" wrapText="1"/>
    </xf>
    <xf numFmtId="0" fontId="24" fillId="0" borderId="4" xfId="1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1"/>
  <sheetViews>
    <sheetView tabSelected="1" topLeftCell="A4" zoomScale="55" zoomScaleNormal="55" zoomScalePageLayoutView="85" workbookViewId="0">
      <selection activeCell="Q12" sqref="Q12"/>
    </sheetView>
  </sheetViews>
  <sheetFormatPr defaultColWidth="8.85546875" defaultRowHeight="20.100000000000001" customHeight="1" x14ac:dyDescent="0.25"/>
  <cols>
    <col min="1" max="1" width="13.28515625" style="9" customWidth="1"/>
    <col min="2" max="2" width="47.5703125" style="12" bestFit="1" customWidth="1"/>
    <col min="3" max="3" width="10.28515625" style="9" customWidth="1"/>
    <col min="4" max="5" width="10.28515625" style="13" customWidth="1"/>
    <col min="6" max="16384" width="8.85546875" style="9"/>
  </cols>
  <sheetData>
    <row r="1" spans="1:5" ht="32.25" customHeight="1" x14ac:dyDescent="0.25">
      <c r="A1" s="190" t="s">
        <v>0</v>
      </c>
      <c r="B1" s="190"/>
      <c r="C1" s="190"/>
      <c r="D1" s="8"/>
      <c r="E1" s="8"/>
    </row>
    <row r="2" spans="1:5" ht="20.100000000000001" customHeight="1" x14ac:dyDescent="0.25">
      <c r="A2" s="190" t="s">
        <v>1</v>
      </c>
      <c r="B2" s="190"/>
      <c r="C2" s="190"/>
      <c r="D2" s="8"/>
      <c r="E2" s="8"/>
    </row>
    <row r="3" spans="1:5" ht="37.5" customHeight="1" x14ac:dyDescent="0.25">
      <c r="A3" s="147" t="s">
        <v>137</v>
      </c>
      <c r="B3" s="82"/>
      <c r="C3" s="82"/>
      <c r="D3" s="82"/>
      <c r="E3" s="82"/>
    </row>
    <row r="4" spans="1:5" ht="20.100000000000001" customHeight="1" x14ac:dyDescent="0.25">
      <c r="A4" s="67" t="s">
        <v>151</v>
      </c>
      <c r="B4" s="83">
        <f>C15+C26+C30+C41+C51+C56+C69+C77+C81+C97+C101-6</f>
        <v>146</v>
      </c>
      <c r="D4" s="10"/>
      <c r="E4" s="10"/>
    </row>
    <row r="5" spans="1:5" ht="20.100000000000001" customHeight="1" x14ac:dyDescent="0.25">
      <c r="A5" s="11"/>
    </row>
    <row r="6" spans="1:5" s="86" customFormat="1" ht="15.75" x14ac:dyDescent="0.25">
      <c r="A6" s="191" t="s">
        <v>2</v>
      </c>
      <c r="B6" s="192"/>
      <c r="C6" s="192"/>
      <c r="D6" s="192"/>
      <c r="E6" s="193"/>
    </row>
    <row r="7" spans="1:5" s="86" customFormat="1" ht="15.75" x14ac:dyDescent="0.25">
      <c r="A7" s="87" t="s">
        <v>5</v>
      </c>
      <c r="B7" s="88"/>
      <c r="C7" s="89" t="s">
        <v>6</v>
      </c>
      <c r="D7" s="89" t="s">
        <v>3</v>
      </c>
      <c r="E7" s="90" t="s">
        <v>4</v>
      </c>
    </row>
    <row r="8" spans="1:5" ht="19.5" customHeight="1" x14ac:dyDescent="0.25">
      <c r="A8" s="101" t="s">
        <v>7</v>
      </c>
      <c r="B8" s="102" t="s">
        <v>8</v>
      </c>
      <c r="C8" s="103">
        <v>2</v>
      </c>
      <c r="D8" s="103">
        <v>2</v>
      </c>
      <c r="E8" s="104">
        <v>0</v>
      </c>
    </row>
    <row r="9" spans="1:5" ht="19.5" customHeight="1" x14ac:dyDescent="0.25">
      <c r="A9" s="101" t="s">
        <v>9</v>
      </c>
      <c r="B9" s="102" t="s">
        <v>10</v>
      </c>
      <c r="C9" s="103">
        <v>2</v>
      </c>
      <c r="D9" s="103">
        <v>2</v>
      </c>
      <c r="E9" s="104">
        <v>0</v>
      </c>
    </row>
    <row r="10" spans="1:5" ht="19.5" customHeight="1" x14ac:dyDescent="0.25">
      <c r="A10" s="101" t="s">
        <v>11</v>
      </c>
      <c r="B10" s="102" t="s">
        <v>12</v>
      </c>
      <c r="C10" s="103">
        <v>4</v>
      </c>
      <c r="D10" s="103">
        <v>4</v>
      </c>
      <c r="E10" s="104">
        <v>0</v>
      </c>
    </row>
    <row r="11" spans="1:5" ht="19.5" customHeight="1" x14ac:dyDescent="0.25">
      <c r="A11" s="101" t="s">
        <v>13</v>
      </c>
      <c r="B11" s="102" t="s">
        <v>14</v>
      </c>
      <c r="C11" s="103">
        <v>2</v>
      </c>
      <c r="D11" s="103">
        <v>2</v>
      </c>
      <c r="E11" s="104">
        <v>0</v>
      </c>
    </row>
    <row r="12" spans="1:5" ht="19.5" customHeight="1" x14ac:dyDescent="0.25">
      <c r="A12" s="101" t="s">
        <v>15</v>
      </c>
      <c r="B12" s="102" t="s">
        <v>16</v>
      </c>
      <c r="C12" s="103">
        <v>2</v>
      </c>
      <c r="D12" s="103">
        <v>2</v>
      </c>
      <c r="E12" s="104">
        <v>0</v>
      </c>
    </row>
    <row r="13" spans="1:5" ht="19.5" customHeight="1" x14ac:dyDescent="0.25">
      <c r="A13" s="101" t="s">
        <v>17</v>
      </c>
      <c r="B13" s="102" t="s">
        <v>18</v>
      </c>
      <c r="C13" s="103">
        <v>3</v>
      </c>
      <c r="D13" s="103">
        <v>3</v>
      </c>
      <c r="E13" s="104">
        <v>0</v>
      </c>
    </row>
    <row r="14" spans="1:5" ht="19.5" customHeight="1" x14ac:dyDescent="0.25">
      <c r="A14" s="101" t="s">
        <v>19</v>
      </c>
      <c r="B14" s="102" t="s">
        <v>20</v>
      </c>
      <c r="C14" s="103">
        <v>3</v>
      </c>
      <c r="D14" s="105">
        <v>3</v>
      </c>
      <c r="E14" s="104">
        <v>0</v>
      </c>
    </row>
    <row r="15" spans="1:5" ht="19.5" customHeight="1" x14ac:dyDescent="0.25">
      <c r="A15" s="106"/>
      <c r="B15" s="107" t="s">
        <v>21</v>
      </c>
      <c r="C15" s="108">
        <f>SUM(C8:C14)</f>
        <v>18</v>
      </c>
      <c r="D15" s="109"/>
      <c r="E15" s="110"/>
    </row>
    <row r="16" spans="1:5" ht="19.5" customHeight="1" x14ac:dyDescent="0.25">
      <c r="A16" s="189"/>
      <c r="B16" s="189"/>
      <c r="C16" s="189"/>
      <c r="D16" s="189"/>
      <c r="E16" s="189"/>
    </row>
    <row r="17" spans="1:5" s="86" customFormat="1" ht="15.75" x14ac:dyDescent="0.25">
      <c r="A17" s="91" t="s">
        <v>22</v>
      </c>
      <c r="B17" s="92"/>
      <c r="C17" s="93" t="s">
        <v>6</v>
      </c>
      <c r="D17" s="93" t="s">
        <v>3</v>
      </c>
      <c r="E17" s="94" t="s">
        <v>4</v>
      </c>
    </row>
    <row r="18" spans="1:5" ht="19.5" customHeight="1" x14ac:dyDescent="0.25">
      <c r="A18" s="101" t="s">
        <v>23</v>
      </c>
      <c r="B18" s="102" t="s">
        <v>24</v>
      </c>
      <c r="C18" s="103">
        <v>2</v>
      </c>
      <c r="D18" s="103">
        <v>2</v>
      </c>
      <c r="E18" s="104">
        <v>0</v>
      </c>
    </row>
    <row r="19" spans="1:5" ht="19.5" customHeight="1" x14ac:dyDescent="0.25">
      <c r="A19" s="101" t="s">
        <v>25</v>
      </c>
      <c r="B19" s="102" t="s">
        <v>26</v>
      </c>
      <c r="C19" s="103">
        <v>2</v>
      </c>
      <c r="D19" s="103">
        <v>2</v>
      </c>
      <c r="E19" s="104">
        <v>0</v>
      </c>
    </row>
    <row r="20" spans="1:5" ht="19.5" customHeight="1" x14ac:dyDescent="0.25">
      <c r="A20" s="101" t="s">
        <v>27</v>
      </c>
      <c r="B20" s="102" t="s">
        <v>28</v>
      </c>
      <c r="C20" s="103">
        <v>4</v>
      </c>
      <c r="D20" s="103">
        <v>4</v>
      </c>
      <c r="E20" s="104">
        <v>0</v>
      </c>
    </row>
    <row r="21" spans="1:5" ht="19.5" customHeight="1" x14ac:dyDescent="0.25">
      <c r="A21" s="101" t="s">
        <v>29</v>
      </c>
      <c r="B21" s="102" t="s">
        <v>30</v>
      </c>
      <c r="C21" s="103">
        <v>3</v>
      </c>
      <c r="D21" s="103">
        <v>3</v>
      </c>
      <c r="E21" s="104">
        <v>0</v>
      </c>
    </row>
    <row r="22" spans="1:5" ht="19.5" customHeight="1" x14ac:dyDescent="0.25">
      <c r="A22" s="101" t="s">
        <v>31</v>
      </c>
      <c r="B22" s="102" t="s">
        <v>32</v>
      </c>
      <c r="C22" s="103">
        <v>3</v>
      </c>
      <c r="D22" s="103">
        <v>3</v>
      </c>
      <c r="E22" s="104">
        <v>0</v>
      </c>
    </row>
    <row r="23" spans="1:5" ht="19.5" customHeight="1" x14ac:dyDescent="0.25">
      <c r="A23" s="111" t="s">
        <v>33</v>
      </c>
      <c r="B23" s="102" t="s">
        <v>34</v>
      </c>
      <c r="C23" s="112">
        <v>1</v>
      </c>
      <c r="D23" s="112">
        <v>1</v>
      </c>
      <c r="E23" s="104">
        <v>0</v>
      </c>
    </row>
    <row r="24" spans="1:5" ht="19.5" customHeight="1" x14ac:dyDescent="0.25">
      <c r="A24" s="101" t="s">
        <v>35</v>
      </c>
      <c r="B24" s="102" t="s">
        <v>36</v>
      </c>
      <c r="C24" s="103">
        <v>3</v>
      </c>
      <c r="D24" s="103">
        <v>3</v>
      </c>
      <c r="E24" s="104">
        <v>0</v>
      </c>
    </row>
    <row r="25" spans="1:5" ht="19.5" customHeight="1" x14ac:dyDescent="0.25">
      <c r="A25" s="111" t="s">
        <v>37</v>
      </c>
      <c r="B25" s="102" t="s">
        <v>38</v>
      </c>
      <c r="C25" s="112">
        <v>3</v>
      </c>
      <c r="D25" s="112">
        <v>3</v>
      </c>
      <c r="E25" s="104">
        <v>0</v>
      </c>
    </row>
    <row r="26" spans="1:5" ht="19.5" customHeight="1" x14ac:dyDescent="0.25">
      <c r="A26" s="106"/>
      <c r="B26" s="107" t="s">
        <v>21</v>
      </c>
      <c r="C26" s="108">
        <f>SUM(C18:C25)</f>
        <v>21</v>
      </c>
      <c r="D26" s="108"/>
      <c r="E26" s="113"/>
    </row>
    <row r="27" spans="1:5" ht="19.5" customHeight="1" x14ac:dyDescent="0.25">
      <c r="A27" s="189"/>
      <c r="B27" s="189"/>
      <c r="C27" s="189"/>
      <c r="D27" s="189"/>
      <c r="E27" s="189"/>
    </row>
    <row r="28" spans="1:5" s="86" customFormat="1" ht="15.75" x14ac:dyDescent="0.25">
      <c r="A28" s="184" t="s">
        <v>39</v>
      </c>
      <c r="B28" s="185"/>
      <c r="C28" s="93" t="s">
        <v>6</v>
      </c>
      <c r="D28" s="93" t="s">
        <v>3</v>
      </c>
      <c r="E28" s="94" t="s">
        <v>4</v>
      </c>
    </row>
    <row r="29" spans="1:5" ht="19.5" customHeight="1" x14ac:dyDescent="0.25">
      <c r="A29" s="111" t="s">
        <v>40</v>
      </c>
      <c r="B29" s="102" t="s">
        <v>41</v>
      </c>
      <c r="C29" s="103">
        <v>5</v>
      </c>
      <c r="D29" s="103">
        <v>5</v>
      </c>
      <c r="E29" s="104">
        <v>0</v>
      </c>
    </row>
    <row r="30" spans="1:5" ht="19.5" customHeight="1" x14ac:dyDescent="0.25">
      <c r="A30" s="106"/>
      <c r="B30" s="114" t="s">
        <v>21</v>
      </c>
      <c r="C30" s="109">
        <f>SUM(C29)</f>
        <v>5</v>
      </c>
      <c r="D30" s="109">
        <f>SUM(D29)</f>
        <v>5</v>
      </c>
      <c r="E30" s="110">
        <v>0</v>
      </c>
    </row>
    <row r="31" spans="1:5" ht="19.5" customHeight="1" x14ac:dyDescent="0.25">
      <c r="A31" s="189"/>
      <c r="B31" s="189"/>
      <c r="C31" s="189"/>
      <c r="D31" s="189"/>
      <c r="E31" s="189"/>
    </row>
    <row r="32" spans="1:5" s="86" customFormat="1" ht="15.75" x14ac:dyDescent="0.25">
      <c r="A32" s="191" t="s">
        <v>42</v>
      </c>
      <c r="B32" s="192"/>
      <c r="C32" s="192"/>
      <c r="D32" s="192"/>
      <c r="E32" s="193"/>
    </row>
    <row r="33" spans="1:5" s="86" customFormat="1" ht="15.75" x14ac:dyDescent="0.25">
      <c r="A33" s="87" t="s">
        <v>43</v>
      </c>
      <c r="B33" s="88"/>
      <c r="C33" s="89" t="s">
        <v>6</v>
      </c>
      <c r="D33" s="89" t="s">
        <v>3</v>
      </c>
      <c r="E33" s="90" t="s">
        <v>4</v>
      </c>
    </row>
    <row r="34" spans="1:5" ht="19.5" customHeight="1" x14ac:dyDescent="0.25">
      <c r="A34" s="115" t="s">
        <v>44</v>
      </c>
      <c r="B34" s="102" t="s">
        <v>45</v>
      </c>
      <c r="C34" s="112">
        <v>2</v>
      </c>
      <c r="D34" s="112">
        <v>2</v>
      </c>
      <c r="E34" s="116">
        <v>0</v>
      </c>
    </row>
    <row r="35" spans="1:5" ht="19.5" customHeight="1" x14ac:dyDescent="0.25">
      <c r="A35" s="115" t="s">
        <v>46</v>
      </c>
      <c r="B35" s="102" t="s">
        <v>47</v>
      </c>
      <c r="C35" s="112">
        <v>3</v>
      </c>
      <c r="D35" s="112">
        <v>3</v>
      </c>
      <c r="E35" s="116">
        <v>0</v>
      </c>
    </row>
    <row r="36" spans="1:5" ht="19.5" customHeight="1" x14ac:dyDescent="0.25">
      <c r="A36" s="115" t="s">
        <v>48</v>
      </c>
      <c r="B36" s="117" t="s">
        <v>49</v>
      </c>
      <c r="C36" s="112">
        <v>3</v>
      </c>
      <c r="D36" s="112">
        <v>3</v>
      </c>
      <c r="E36" s="116">
        <v>0</v>
      </c>
    </row>
    <row r="37" spans="1:5" ht="19.5" customHeight="1" x14ac:dyDescent="0.25">
      <c r="A37" s="111" t="s">
        <v>50</v>
      </c>
      <c r="B37" s="102" t="s">
        <v>51</v>
      </c>
      <c r="C37" s="112">
        <v>4</v>
      </c>
      <c r="D37" s="112">
        <v>4</v>
      </c>
      <c r="E37" s="116">
        <v>0</v>
      </c>
    </row>
    <row r="38" spans="1:5" ht="19.5" customHeight="1" x14ac:dyDescent="0.25">
      <c r="A38" s="111" t="s">
        <v>52</v>
      </c>
      <c r="B38" s="102" t="s">
        <v>53</v>
      </c>
      <c r="C38" s="112">
        <v>4</v>
      </c>
      <c r="D38" s="112">
        <v>4</v>
      </c>
      <c r="E38" s="116">
        <v>0</v>
      </c>
    </row>
    <row r="39" spans="1:5" ht="19.5" customHeight="1" x14ac:dyDescent="0.25">
      <c r="A39" s="118" t="s">
        <v>54</v>
      </c>
      <c r="B39" s="119" t="s">
        <v>55</v>
      </c>
      <c r="C39" s="105">
        <v>2</v>
      </c>
      <c r="D39" s="105">
        <v>2</v>
      </c>
      <c r="E39" s="120">
        <v>0</v>
      </c>
    </row>
    <row r="40" spans="1:5" ht="19.5" customHeight="1" x14ac:dyDescent="0.25">
      <c r="A40" s="115" t="s">
        <v>56</v>
      </c>
      <c r="B40" s="102" t="s">
        <v>57</v>
      </c>
      <c r="C40" s="112">
        <v>3</v>
      </c>
      <c r="D40" s="112">
        <v>3</v>
      </c>
      <c r="E40" s="116">
        <v>0</v>
      </c>
    </row>
    <row r="41" spans="1:5" ht="19.5" customHeight="1" x14ac:dyDescent="0.25">
      <c r="A41" s="121"/>
      <c r="B41" s="107" t="s">
        <v>21</v>
      </c>
      <c r="C41" s="122">
        <f>SUM(C34:C40)</f>
        <v>21</v>
      </c>
      <c r="D41" s="123"/>
      <c r="E41" s="124"/>
    </row>
    <row r="42" spans="1:5" ht="19.5" customHeight="1" x14ac:dyDescent="0.25">
      <c r="A42" s="189"/>
      <c r="B42" s="189"/>
      <c r="C42" s="189"/>
      <c r="D42" s="189"/>
      <c r="E42" s="189"/>
    </row>
    <row r="43" spans="1:5" s="86" customFormat="1" ht="15.75" x14ac:dyDescent="0.25">
      <c r="A43" s="91" t="s">
        <v>58</v>
      </c>
      <c r="B43" s="92"/>
      <c r="C43" s="93" t="s">
        <v>6</v>
      </c>
      <c r="D43" s="93" t="s">
        <v>3</v>
      </c>
      <c r="E43" s="94" t="s">
        <v>4</v>
      </c>
    </row>
    <row r="44" spans="1:5" ht="19.5" customHeight="1" x14ac:dyDescent="0.25">
      <c r="A44" s="14" t="s">
        <v>59</v>
      </c>
      <c r="B44" s="15" t="s">
        <v>60</v>
      </c>
      <c r="C44" s="16">
        <v>2</v>
      </c>
      <c r="D44" s="16">
        <v>1</v>
      </c>
      <c r="E44" s="16">
        <v>1</v>
      </c>
    </row>
    <row r="45" spans="1:5" ht="19.5" customHeight="1" x14ac:dyDescent="0.25">
      <c r="A45" s="25" t="s">
        <v>61</v>
      </c>
      <c r="B45" s="15" t="s">
        <v>62</v>
      </c>
      <c r="C45" s="16">
        <v>3</v>
      </c>
      <c r="D45" s="20">
        <v>3</v>
      </c>
      <c r="E45" s="20">
        <v>0</v>
      </c>
    </row>
    <row r="46" spans="1:5" ht="19.5" customHeight="1" x14ac:dyDescent="0.25">
      <c r="A46" s="25" t="s">
        <v>63</v>
      </c>
      <c r="B46" s="15" t="s">
        <v>64</v>
      </c>
      <c r="C46" s="16">
        <v>4</v>
      </c>
      <c r="D46" s="20">
        <v>4</v>
      </c>
      <c r="E46" s="20">
        <v>0</v>
      </c>
    </row>
    <row r="47" spans="1:5" ht="19.5" customHeight="1" x14ac:dyDescent="0.25">
      <c r="A47" s="19" t="s">
        <v>65</v>
      </c>
      <c r="B47" s="15" t="s">
        <v>66</v>
      </c>
      <c r="C47" s="16">
        <v>4</v>
      </c>
      <c r="D47" s="20">
        <v>3</v>
      </c>
      <c r="E47" s="20">
        <v>1</v>
      </c>
    </row>
    <row r="48" spans="1:5" ht="19.5" customHeight="1" x14ac:dyDescent="0.25">
      <c r="A48" s="19" t="s">
        <v>67</v>
      </c>
      <c r="B48" s="15" t="s">
        <v>68</v>
      </c>
      <c r="C48" s="16">
        <v>3</v>
      </c>
      <c r="D48" s="20">
        <v>3</v>
      </c>
      <c r="E48" s="20">
        <v>0</v>
      </c>
    </row>
    <row r="49" spans="1:5" ht="19.5" customHeight="1" x14ac:dyDescent="0.25">
      <c r="A49" s="21" t="s">
        <v>69</v>
      </c>
      <c r="B49" s="23" t="s">
        <v>70</v>
      </c>
      <c r="C49" s="21">
        <v>3</v>
      </c>
      <c r="D49" s="24">
        <v>3</v>
      </c>
      <c r="E49" s="24">
        <v>0</v>
      </c>
    </row>
    <row r="50" spans="1:5" ht="19.5" customHeight="1" x14ac:dyDescent="0.25">
      <c r="A50" s="19" t="s">
        <v>71</v>
      </c>
      <c r="B50" s="15" t="s">
        <v>72</v>
      </c>
      <c r="C50" s="16">
        <v>2</v>
      </c>
      <c r="D50" s="20">
        <v>2</v>
      </c>
      <c r="E50" s="20">
        <v>0</v>
      </c>
    </row>
    <row r="51" spans="1:5" ht="19.5" customHeight="1" x14ac:dyDescent="0.25">
      <c r="A51" s="17"/>
      <c r="B51" s="85" t="s">
        <v>21</v>
      </c>
      <c r="C51" s="27">
        <f>SUM(C44:C50)</f>
        <v>21</v>
      </c>
      <c r="D51" s="18"/>
      <c r="E51" s="18"/>
    </row>
    <row r="52" spans="1:5" ht="19.5" customHeight="1" x14ac:dyDescent="0.25">
      <c r="A52" s="189"/>
      <c r="B52" s="189"/>
      <c r="C52" s="189"/>
      <c r="D52" s="189"/>
      <c r="E52" s="189"/>
    </row>
    <row r="53" spans="1:5" s="86" customFormat="1" ht="15.75" x14ac:dyDescent="0.25">
      <c r="A53" s="184" t="s">
        <v>39</v>
      </c>
      <c r="B53" s="185"/>
      <c r="C53" s="93" t="s">
        <v>6</v>
      </c>
      <c r="D53" s="93" t="s">
        <v>3</v>
      </c>
      <c r="E53" s="94" t="s">
        <v>4</v>
      </c>
    </row>
    <row r="54" spans="1:5" ht="19.5" customHeight="1" x14ac:dyDescent="0.25">
      <c r="A54" s="115" t="s">
        <v>73</v>
      </c>
      <c r="B54" s="125" t="s">
        <v>74</v>
      </c>
      <c r="C54" s="103">
        <v>2</v>
      </c>
      <c r="D54" s="112">
        <v>2</v>
      </c>
      <c r="E54" s="104">
        <v>0</v>
      </c>
    </row>
    <row r="55" spans="1:5" ht="19.5" customHeight="1" x14ac:dyDescent="0.25">
      <c r="A55" s="126"/>
      <c r="B55" s="127" t="s">
        <v>75</v>
      </c>
      <c r="C55" s="128"/>
      <c r="D55" s="112"/>
      <c r="E55" s="104"/>
    </row>
    <row r="56" spans="1:5" ht="19.5" customHeight="1" x14ac:dyDescent="0.25">
      <c r="A56" s="121"/>
      <c r="B56" s="107" t="s">
        <v>21</v>
      </c>
      <c r="C56" s="122">
        <f>SUM(C54:C55)</f>
        <v>2</v>
      </c>
      <c r="D56" s="123"/>
      <c r="E56" s="110"/>
    </row>
    <row r="57" spans="1:5" ht="19.5" customHeight="1" x14ac:dyDescent="0.25">
      <c r="A57" s="189"/>
      <c r="B57" s="189"/>
      <c r="C57" s="189"/>
      <c r="D57" s="189"/>
      <c r="E57" s="189"/>
    </row>
    <row r="58" spans="1:5" s="86" customFormat="1" ht="15.75" x14ac:dyDescent="0.25">
      <c r="A58" s="186" t="s">
        <v>76</v>
      </c>
      <c r="B58" s="187"/>
      <c r="C58" s="187"/>
      <c r="D58" s="187"/>
      <c r="E58" s="188"/>
    </row>
    <row r="59" spans="1:5" s="86" customFormat="1" ht="15.75" x14ac:dyDescent="0.25">
      <c r="A59" s="87" t="s">
        <v>77</v>
      </c>
      <c r="B59" s="88"/>
      <c r="C59" s="89" t="s">
        <v>6</v>
      </c>
      <c r="D59" s="89" t="s">
        <v>3</v>
      </c>
      <c r="E59" s="90" t="s">
        <v>4</v>
      </c>
    </row>
    <row r="60" spans="1:5" ht="19.5" customHeight="1" x14ac:dyDescent="0.25">
      <c r="A60" s="111" t="s">
        <v>78</v>
      </c>
      <c r="B60" s="102" t="s">
        <v>79</v>
      </c>
      <c r="C60" s="103">
        <v>3</v>
      </c>
      <c r="D60" s="103">
        <v>3</v>
      </c>
      <c r="E60" s="116">
        <v>0</v>
      </c>
    </row>
    <row r="61" spans="1:5" s="179" customFormat="1" ht="19.5" customHeight="1" x14ac:dyDescent="0.25">
      <c r="A61" s="174" t="s">
        <v>80</v>
      </c>
      <c r="B61" s="175" t="s">
        <v>81</v>
      </c>
      <c r="C61" s="176">
        <v>3</v>
      </c>
      <c r="D61" s="177">
        <v>3</v>
      </c>
      <c r="E61" s="178">
        <v>0</v>
      </c>
    </row>
    <row r="62" spans="1:5" ht="19.5" customHeight="1" x14ac:dyDescent="0.25">
      <c r="A62" s="115" t="s">
        <v>82</v>
      </c>
      <c r="B62" s="102" t="s">
        <v>83</v>
      </c>
      <c r="C62" s="112">
        <v>3</v>
      </c>
      <c r="D62" s="112">
        <v>3</v>
      </c>
      <c r="E62" s="116">
        <v>0</v>
      </c>
    </row>
    <row r="63" spans="1:5" ht="19.5" customHeight="1" x14ac:dyDescent="0.25">
      <c r="A63" s="115" t="s">
        <v>84</v>
      </c>
      <c r="B63" s="102" t="s">
        <v>85</v>
      </c>
      <c r="C63" s="112">
        <v>3</v>
      </c>
      <c r="D63" s="112">
        <v>3</v>
      </c>
      <c r="E63" s="116">
        <v>0</v>
      </c>
    </row>
    <row r="64" spans="1:5" ht="19.5" customHeight="1" x14ac:dyDescent="0.25">
      <c r="A64" s="133" t="s">
        <v>86</v>
      </c>
      <c r="B64" s="102" t="s">
        <v>87</v>
      </c>
      <c r="C64" s="103">
        <v>3</v>
      </c>
      <c r="D64" s="103">
        <v>3</v>
      </c>
      <c r="E64" s="116">
        <v>0</v>
      </c>
    </row>
    <row r="65" spans="1:5" ht="19.5" customHeight="1" x14ac:dyDescent="0.25">
      <c r="A65" s="134" t="s">
        <v>88</v>
      </c>
      <c r="B65" s="135" t="s">
        <v>89</v>
      </c>
      <c r="C65" s="136">
        <v>3</v>
      </c>
      <c r="D65" s="136"/>
      <c r="E65" s="137"/>
    </row>
    <row r="66" spans="1:5" ht="19.5" customHeight="1" x14ac:dyDescent="0.25">
      <c r="A66" s="118" t="s">
        <v>90</v>
      </c>
      <c r="B66" s="119" t="s">
        <v>91</v>
      </c>
      <c r="C66" s="105">
        <v>3</v>
      </c>
      <c r="D66" s="105">
        <v>3</v>
      </c>
      <c r="E66" s="120">
        <v>0</v>
      </c>
    </row>
    <row r="67" spans="1:5" ht="19.5" customHeight="1" x14ac:dyDescent="0.25">
      <c r="A67" s="138" t="s">
        <v>92</v>
      </c>
      <c r="B67" s="119" t="s">
        <v>93</v>
      </c>
      <c r="C67" s="105">
        <v>3</v>
      </c>
      <c r="D67" s="105">
        <v>2</v>
      </c>
      <c r="E67" s="120">
        <v>1</v>
      </c>
    </row>
    <row r="68" spans="1:5" ht="19.5" customHeight="1" x14ac:dyDescent="0.25">
      <c r="A68" s="138" t="s">
        <v>94</v>
      </c>
      <c r="B68" s="119" t="s">
        <v>95</v>
      </c>
      <c r="C68" s="105">
        <v>3</v>
      </c>
      <c r="D68" s="105">
        <v>3</v>
      </c>
      <c r="E68" s="120">
        <v>0</v>
      </c>
    </row>
    <row r="69" spans="1:5" ht="19.5" customHeight="1" x14ac:dyDescent="0.25">
      <c r="A69" s="139"/>
      <c r="B69" s="107" t="s">
        <v>21</v>
      </c>
      <c r="C69" s="108">
        <f>SUM(C60:C65)</f>
        <v>18</v>
      </c>
      <c r="D69" s="123"/>
      <c r="E69" s="110"/>
    </row>
    <row r="70" spans="1:5" ht="19.5" customHeight="1" x14ac:dyDescent="0.25">
      <c r="A70" s="189"/>
      <c r="B70" s="189"/>
      <c r="C70" s="189"/>
      <c r="D70" s="189"/>
      <c r="E70" s="189"/>
    </row>
    <row r="71" spans="1:5" s="86" customFormat="1" ht="15" customHeight="1" x14ac:dyDescent="0.25">
      <c r="A71" s="91" t="s">
        <v>96</v>
      </c>
      <c r="B71" s="92"/>
      <c r="C71" s="93" t="s">
        <v>6</v>
      </c>
      <c r="D71" s="93" t="s">
        <v>3</v>
      </c>
      <c r="E71" s="94" t="s">
        <v>4</v>
      </c>
    </row>
    <row r="72" spans="1:5" ht="19.5" customHeight="1" x14ac:dyDescent="0.25">
      <c r="A72" s="133" t="s">
        <v>97</v>
      </c>
      <c r="B72" s="102" t="s">
        <v>98</v>
      </c>
      <c r="C72" s="112">
        <v>2</v>
      </c>
      <c r="D72" s="140">
        <v>2</v>
      </c>
      <c r="E72" s="116">
        <v>0</v>
      </c>
    </row>
    <row r="73" spans="1:5" ht="19.5" customHeight="1" x14ac:dyDescent="0.25">
      <c r="A73" s="115" t="s">
        <v>99</v>
      </c>
      <c r="B73" s="102" t="s">
        <v>100</v>
      </c>
      <c r="C73" s="112">
        <v>4</v>
      </c>
      <c r="D73" s="140">
        <v>3</v>
      </c>
      <c r="E73" s="116">
        <v>1</v>
      </c>
    </row>
    <row r="74" spans="1:5" ht="19.5" customHeight="1" x14ac:dyDescent="0.25">
      <c r="A74" s="115" t="s">
        <v>101</v>
      </c>
      <c r="B74" s="102" t="s">
        <v>102</v>
      </c>
      <c r="C74" s="103">
        <v>3</v>
      </c>
      <c r="D74" s="140">
        <v>3</v>
      </c>
      <c r="E74" s="116">
        <v>0</v>
      </c>
    </row>
    <row r="75" spans="1:5" ht="19.5" customHeight="1" x14ac:dyDescent="0.25">
      <c r="A75" s="129" t="s">
        <v>103</v>
      </c>
      <c r="B75" s="130" t="s">
        <v>104</v>
      </c>
      <c r="C75" s="131">
        <v>3</v>
      </c>
      <c r="D75" s="141">
        <v>3</v>
      </c>
      <c r="E75" s="132">
        <v>0</v>
      </c>
    </row>
    <row r="76" spans="1:5" ht="19.5" customHeight="1" x14ac:dyDescent="0.25">
      <c r="A76" s="115" t="s">
        <v>105</v>
      </c>
      <c r="B76" s="102" t="s">
        <v>106</v>
      </c>
      <c r="C76" s="103">
        <v>3</v>
      </c>
      <c r="D76" s="112">
        <v>3</v>
      </c>
      <c r="E76" s="104">
        <v>0</v>
      </c>
    </row>
    <row r="77" spans="1:5" ht="19.5" customHeight="1" x14ac:dyDescent="0.25">
      <c r="A77" s="106"/>
      <c r="B77" s="107" t="s">
        <v>21</v>
      </c>
      <c r="C77" s="108">
        <f>SUM(C72:C76)</f>
        <v>15</v>
      </c>
      <c r="D77" s="123"/>
      <c r="E77" s="110"/>
    </row>
    <row r="78" spans="1:5" ht="19.5" customHeight="1" x14ac:dyDescent="0.25">
      <c r="A78" s="189"/>
      <c r="B78" s="189"/>
      <c r="C78" s="189"/>
      <c r="D78" s="189"/>
      <c r="E78" s="189"/>
    </row>
    <row r="79" spans="1:5" s="86" customFormat="1" ht="15.75" x14ac:dyDescent="0.25">
      <c r="A79" s="184" t="s">
        <v>39</v>
      </c>
      <c r="B79" s="185"/>
      <c r="C79" s="95" t="s">
        <v>6</v>
      </c>
      <c r="D79" s="96"/>
      <c r="E79" s="97"/>
    </row>
    <row r="80" spans="1:5" ht="19.5" customHeight="1" x14ac:dyDescent="0.25">
      <c r="A80" s="101" t="s">
        <v>107</v>
      </c>
      <c r="B80" s="125" t="s">
        <v>108</v>
      </c>
      <c r="C80" s="103">
        <v>3</v>
      </c>
      <c r="D80" s="112">
        <v>3</v>
      </c>
      <c r="E80" s="104">
        <v>0</v>
      </c>
    </row>
    <row r="81" spans="1:5" ht="19.5" customHeight="1" x14ac:dyDescent="0.25">
      <c r="A81" s="121"/>
      <c r="B81" s="107" t="s">
        <v>21</v>
      </c>
      <c r="C81" s="122">
        <v>3</v>
      </c>
      <c r="D81" s="123"/>
      <c r="E81" s="110"/>
    </row>
    <row r="82" spans="1:5" ht="19.5" customHeight="1" x14ac:dyDescent="0.25">
      <c r="A82" s="189"/>
      <c r="B82" s="189"/>
      <c r="C82" s="189"/>
      <c r="D82" s="189"/>
      <c r="E82" s="189"/>
    </row>
    <row r="83" spans="1:5" s="86" customFormat="1" ht="15.75" x14ac:dyDescent="0.25">
      <c r="A83" s="186" t="s">
        <v>109</v>
      </c>
      <c r="B83" s="187"/>
      <c r="C83" s="187"/>
      <c r="D83" s="187"/>
      <c r="E83" s="188"/>
    </row>
    <row r="84" spans="1:5" s="86" customFormat="1" ht="15.75" x14ac:dyDescent="0.25">
      <c r="A84" s="98" t="s">
        <v>110</v>
      </c>
      <c r="B84" s="99"/>
      <c r="C84" s="89" t="s">
        <v>6</v>
      </c>
      <c r="D84" s="89" t="s">
        <v>3</v>
      </c>
      <c r="E84" s="90" t="s">
        <v>4</v>
      </c>
    </row>
    <row r="85" spans="1:5" s="179" customFormat="1" ht="19.5" customHeight="1" x14ac:dyDescent="0.25">
      <c r="A85" s="180" t="s">
        <v>111</v>
      </c>
      <c r="B85" s="181" t="s">
        <v>112</v>
      </c>
      <c r="C85" s="177">
        <v>3</v>
      </c>
      <c r="D85" s="182">
        <v>3</v>
      </c>
      <c r="E85" s="183">
        <v>0</v>
      </c>
    </row>
    <row r="86" spans="1:5" ht="19.5" customHeight="1" x14ac:dyDescent="0.25">
      <c r="A86" s="118" t="s">
        <v>113</v>
      </c>
      <c r="B86" s="119" t="s">
        <v>114</v>
      </c>
      <c r="C86" s="105">
        <v>3</v>
      </c>
      <c r="D86" s="105">
        <v>3</v>
      </c>
      <c r="E86" s="120">
        <v>0</v>
      </c>
    </row>
    <row r="87" spans="1:5" ht="19.5" customHeight="1" x14ac:dyDescent="0.25">
      <c r="A87" s="118" t="s">
        <v>115</v>
      </c>
      <c r="B87" s="119" t="s">
        <v>116</v>
      </c>
      <c r="C87" s="105">
        <v>3</v>
      </c>
      <c r="D87" s="105">
        <v>3</v>
      </c>
      <c r="E87" s="120">
        <v>0</v>
      </c>
    </row>
    <row r="88" spans="1:5" ht="19.5" customHeight="1" x14ac:dyDescent="0.25">
      <c r="A88" s="143" t="s">
        <v>88</v>
      </c>
      <c r="B88" s="144" t="s">
        <v>117</v>
      </c>
      <c r="C88" s="136">
        <v>9</v>
      </c>
      <c r="D88" s="112"/>
      <c r="E88" s="104"/>
    </row>
    <row r="89" spans="1:5" ht="19.5" customHeight="1" x14ac:dyDescent="0.25">
      <c r="A89" s="145" t="s">
        <v>118</v>
      </c>
      <c r="B89" s="130" t="s">
        <v>119</v>
      </c>
      <c r="C89" s="131">
        <v>3</v>
      </c>
      <c r="D89" s="131">
        <v>3</v>
      </c>
      <c r="E89" s="132">
        <v>0</v>
      </c>
    </row>
    <row r="90" spans="1:5" ht="19.5" customHeight="1" x14ac:dyDescent="0.25">
      <c r="A90" s="145" t="s">
        <v>120</v>
      </c>
      <c r="B90" s="130" t="s">
        <v>121</v>
      </c>
      <c r="C90" s="131">
        <v>3</v>
      </c>
      <c r="D90" s="131">
        <v>3</v>
      </c>
      <c r="E90" s="132">
        <v>0</v>
      </c>
    </row>
    <row r="91" spans="1:5" ht="19.5" customHeight="1" x14ac:dyDescent="0.25">
      <c r="A91" s="129" t="s">
        <v>122</v>
      </c>
      <c r="B91" s="130" t="s">
        <v>123</v>
      </c>
      <c r="C91" s="131">
        <v>3</v>
      </c>
      <c r="D91" s="131">
        <v>3</v>
      </c>
      <c r="E91" s="132">
        <v>0</v>
      </c>
    </row>
    <row r="92" spans="1:5" ht="19.5" customHeight="1" x14ac:dyDescent="0.25">
      <c r="A92" s="129" t="s">
        <v>124</v>
      </c>
      <c r="B92" s="130" t="s">
        <v>125</v>
      </c>
      <c r="C92" s="131">
        <v>3</v>
      </c>
      <c r="D92" s="131">
        <v>3</v>
      </c>
      <c r="E92" s="132">
        <v>0</v>
      </c>
    </row>
    <row r="93" spans="1:5" ht="19.5" customHeight="1" x14ac:dyDescent="0.25">
      <c r="A93" s="129" t="s">
        <v>126</v>
      </c>
      <c r="B93" s="130" t="s">
        <v>127</v>
      </c>
      <c r="C93" s="131">
        <v>3</v>
      </c>
      <c r="D93" s="131">
        <v>3</v>
      </c>
      <c r="E93" s="132">
        <v>0</v>
      </c>
    </row>
    <row r="94" spans="1:5" ht="19.5" customHeight="1" x14ac:dyDescent="0.25">
      <c r="A94" s="129" t="s">
        <v>128</v>
      </c>
      <c r="B94" s="130" t="s">
        <v>129</v>
      </c>
      <c r="C94" s="131">
        <v>3</v>
      </c>
      <c r="D94" s="131">
        <v>3</v>
      </c>
      <c r="E94" s="132">
        <v>0</v>
      </c>
    </row>
    <row r="95" spans="1:5" ht="19.5" customHeight="1" x14ac:dyDescent="0.25">
      <c r="A95" s="129" t="s">
        <v>130</v>
      </c>
      <c r="B95" s="130" t="s">
        <v>131</v>
      </c>
      <c r="C95" s="131">
        <v>3</v>
      </c>
      <c r="D95" s="131">
        <v>3</v>
      </c>
      <c r="E95" s="132">
        <v>0</v>
      </c>
    </row>
    <row r="96" spans="1:5" ht="19.5" customHeight="1" x14ac:dyDescent="0.25">
      <c r="A96" s="129" t="s">
        <v>132</v>
      </c>
      <c r="B96" s="130" t="s">
        <v>133</v>
      </c>
      <c r="C96" s="131">
        <v>3</v>
      </c>
      <c r="D96" s="131">
        <v>3</v>
      </c>
      <c r="E96" s="132">
        <v>0</v>
      </c>
    </row>
    <row r="97" spans="1:5" ht="19.5" customHeight="1" x14ac:dyDescent="0.25">
      <c r="A97" s="139"/>
      <c r="B97" s="107" t="s">
        <v>21</v>
      </c>
      <c r="C97" s="108">
        <f>SUM(C85:C88)</f>
        <v>18</v>
      </c>
      <c r="D97" s="123"/>
      <c r="E97" s="110"/>
    </row>
    <row r="98" spans="1:5" ht="19.5" customHeight="1" x14ac:dyDescent="0.25">
      <c r="A98" s="189"/>
      <c r="B98" s="189"/>
      <c r="C98" s="189"/>
      <c r="D98" s="189"/>
      <c r="E98" s="189"/>
    </row>
    <row r="99" spans="1:5" s="86" customFormat="1" ht="15.75" x14ac:dyDescent="0.25">
      <c r="A99" s="91" t="s">
        <v>134</v>
      </c>
      <c r="B99" s="100"/>
      <c r="C99" s="93" t="s">
        <v>6</v>
      </c>
      <c r="D99" s="93" t="s">
        <v>3</v>
      </c>
      <c r="E99" s="94" t="s">
        <v>4</v>
      </c>
    </row>
    <row r="100" spans="1:5" ht="19.5" customHeight="1" x14ac:dyDescent="0.25">
      <c r="A100" s="101" t="s">
        <v>135</v>
      </c>
      <c r="B100" s="102" t="s">
        <v>136</v>
      </c>
      <c r="C100" s="103">
        <v>10</v>
      </c>
      <c r="D100" s="112">
        <v>10</v>
      </c>
      <c r="E100" s="104">
        <v>0</v>
      </c>
    </row>
    <row r="101" spans="1:5" ht="19.5" customHeight="1" x14ac:dyDescent="0.25">
      <c r="A101" s="106"/>
      <c r="B101" s="146" t="s">
        <v>21</v>
      </c>
      <c r="C101" s="109">
        <v>10</v>
      </c>
      <c r="D101" s="123"/>
      <c r="E101" s="110"/>
    </row>
    <row r="114" spans="2:2" ht="20.100000000000001" customHeight="1" x14ac:dyDescent="0.25">
      <c r="B114" s="9"/>
    </row>
    <row r="115" spans="2:2" ht="20.100000000000001" customHeight="1" x14ac:dyDescent="0.25">
      <c r="B115" s="9"/>
    </row>
    <row r="116" spans="2:2" ht="20.100000000000001" customHeight="1" x14ac:dyDescent="0.25">
      <c r="B116" s="9"/>
    </row>
    <row r="117" spans="2:2" ht="20.100000000000001" customHeight="1" x14ac:dyDescent="0.25">
      <c r="B117" s="9"/>
    </row>
    <row r="118" spans="2:2" ht="20.100000000000001" customHeight="1" x14ac:dyDescent="0.25">
      <c r="B118" s="9"/>
    </row>
    <row r="119" spans="2:2" ht="20.100000000000001" customHeight="1" x14ac:dyDescent="0.25">
      <c r="B119" s="9"/>
    </row>
    <row r="120" spans="2:2" ht="20.100000000000001" customHeight="1" x14ac:dyDescent="0.25">
      <c r="B120" s="9"/>
    </row>
    <row r="121" spans="2:2" ht="20.100000000000001" customHeight="1" x14ac:dyDescent="0.25">
      <c r="B121" s="9"/>
    </row>
    <row r="122" spans="2:2" ht="20.100000000000001" customHeight="1" x14ac:dyDescent="0.25">
      <c r="B122" s="9"/>
    </row>
    <row r="123" spans="2:2" ht="20.100000000000001" customHeight="1" x14ac:dyDescent="0.25">
      <c r="B123" s="9"/>
    </row>
    <row r="124" spans="2:2" ht="20.100000000000001" customHeight="1" x14ac:dyDescent="0.25">
      <c r="B124" s="9"/>
    </row>
    <row r="125" spans="2:2" ht="20.100000000000001" customHeight="1" x14ac:dyDescent="0.25">
      <c r="B125" s="9"/>
    </row>
    <row r="126" spans="2:2" ht="20.100000000000001" customHeight="1" x14ac:dyDescent="0.25">
      <c r="B126" s="9"/>
    </row>
    <row r="127" spans="2:2" ht="20.100000000000001" customHeight="1" x14ac:dyDescent="0.25">
      <c r="B127" s="9"/>
    </row>
    <row r="128" spans="2:2" ht="20.100000000000001" customHeight="1" x14ac:dyDescent="0.25">
      <c r="B128" s="9"/>
    </row>
    <row r="129" spans="2:2" ht="20.100000000000001" customHeight="1" x14ac:dyDescent="0.25">
      <c r="B129" s="9"/>
    </row>
    <row r="130" spans="2:2" ht="20.100000000000001" customHeight="1" x14ac:dyDescent="0.25">
      <c r="B130" s="9"/>
    </row>
    <row r="131" spans="2:2" ht="20.100000000000001" customHeight="1" x14ac:dyDescent="0.25">
      <c r="B131" s="9"/>
    </row>
  </sheetData>
  <mergeCells count="19">
    <mergeCell ref="A1:C1"/>
    <mergeCell ref="A2:C2"/>
    <mergeCell ref="A78:E78"/>
    <mergeCell ref="A52:E52"/>
    <mergeCell ref="A42:E42"/>
    <mergeCell ref="A31:E31"/>
    <mergeCell ref="A27:E27"/>
    <mergeCell ref="A16:E16"/>
    <mergeCell ref="A70:E70"/>
    <mergeCell ref="A6:E6"/>
    <mergeCell ref="A28:B28"/>
    <mergeCell ref="A32:E32"/>
    <mergeCell ref="A53:B53"/>
    <mergeCell ref="A58:E58"/>
    <mergeCell ref="A79:B79"/>
    <mergeCell ref="A83:E83"/>
    <mergeCell ref="A57:E57"/>
    <mergeCell ref="A98:E98"/>
    <mergeCell ref="A82:E82"/>
  </mergeCells>
  <pageMargins left="0.62" right="0" top="0.39" bottom="0.46" header="0.24" footer="0.2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8"/>
  <sheetViews>
    <sheetView topLeftCell="A100" zoomScale="115" zoomScaleNormal="115" zoomScalePageLayoutView="85" workbookViewId="0">
      <selection activeCell="B93" sqref="B93:B100"/>
    </sheetView>
  </sheetViews>
  <sheetFormatPr defaultColWidth="8.85546875" defaultRowHeight="15" x14ac:dyDescent="0.25"/>
  <cols>
    <col min="1" max="1" width="13.140625" style="49" customWidth="1"/>
    <col min="2" max="2" width="50" style="49" bestFit="1" customWidth="1"/>
    <col min="3" max="3" width="10" style="49" customWidth="1"/>
    <col min="4" max="5" width="10" style="2" customWidth="1"/>
    <col min="6" max="16384" width="8.85546875" style="2"/>
  </cols>
  <sheetData>
    <row r="1" spans="1:5" s="3" customFormat="1" ht="20.100000000000001" customHeight="1" x14ac:dyDescent="0.25">
      <c r="A1" s="200" t="s">
        <v>0</v>
      </c>
      <c r="B1" s="200"/>
      <c r="C1" s="200"/>
    </row>
    <row r="2" spans="1:5" s="3" customFormat="1" ht="20.100000000000001" customHeight="1" x14ac:dyDescent="0.25">
      <c r="A2" s="200" t="s">
        <v>153</v>
      </c>
      <c r="B2" s="200"/>
      <c r="C2" s="200"/>
    </row>
    <row r="3" spans="1:5" s="3" customFormat="1" ht="20.100000000000001" customHeight="1" x14ac:dyDescent="0.25">
      <c r="A3" s="84" t="s">
        <v>137</v>
      </c>
      <c r="B3" s="1"/>
      <c r="C3" s="1"/>
    </row>
    <row r="4" spans="1:5" s="29" customFormat="1" ht="20.100000000000001" customHeight="1" x14ac:dyDescent="0.25">
      <c r="A4" s="28" t="s">
        <v>138</v>
      </c>
      <c r="B4" s="28">
        <f>C13+C25+C29+C42+C52+C57+C71+C81+C85+C105+C101 - 6</f>
        <v>164</v>
      </c>
    </row>
    <row r="5" spans="1:5" s="29" customFormat="1" ht="20.100000000000001" customHeight="1" x14ac:dyDescent="0.25">
      <c r="A5" s="28"/>
      <c r="B5" s="28"/>
      <c r="C5" s="80"/>
      <c r="D5" s="63"/>
      <c r="E5" s="63"/>
    </row>
    <row r="6" spans="1:5" ht="15.75" x14ac:dyDescent="0.25">
      <c r="A6" s="64" t="s">
        <v>2</v>
      </c>
      <c r="B6" s="65"/>
      <c r="C6" s="66"/>
      <c r="D6" s="66" t="s">
        <v>3</v>
      </c>
      <c r="E6" s="66" t="s">
        <v>4</v>
      </c>
    </row>
    <row r="7" spans="1:5" ht="15.75" x14ac:dyDescent="0.25">
      <c r="A7" s="30" t="s">
        <v>5</v>
      </c>
      <c r="B7" s="30"/>
      <c r="C7" s="31" t="s">
        <v>6</v>
      </c>
      <c r="D7" s="31"/>
      <c r="E7" s="31"/>
    </row>
    <row r="8" spans="1:5" ht="15.75" x14ac:dyDescent="0.25">
      <c r="A8" s="54" t="s">
        <v>139</v>
      </c>
      <c r="B8" s="54" t="s">
        <v>140</v>
      </c>
      <c r="C8" s="51">
        <v>8</v>
      </c>
      <c r="D8" s="51">
        <v>8</v>
      </c>
      <c r="E8" s="51">
        <v>0</v>
      </c>
    </row>
    <row r="9" spans="1:5" ht="15.75" x14ac:dyDescent="0.25">
      <c r="A9" s="54" t="s">
        <v>141</v>
      </c>
      <c r="B9" s="54" t="s">
        <v>142</v>
      </c>
      <c r="C9" s="51">
        <v>8</v>
      </c>
      <c r="D9" s="51">
        <v>8</v>
      </c>
      <c r="E9" s="51">
        <v>0</v>
      </c>
    </row>
    <row r="10" spans="1:5" s="35" customFormat="1" ht="15.75" x14ac:dyDescent="0.25">
      <c r="A10" s="54" t="s">
        <v>17</v>
      </c>
      <c r="B10" s="54" t="s">
        <v>18</v>
      </c>
      <c r="C10" s="51">
        <v>3</v>
      </c>
      <c r="D10" s="51">
        <v>3</v>
      </c>
      <c r="E10" s="51">
        <v>0</v>
      </c>
    </row>
    <row r="11" spans="1:5" s="35" customFormat="1" ht="15.75" x14ac:dyDescent="0.25">
      <c r="A11" s="54" t="s">
        <v>13</v>
      </c>
      <c r="B11" s="54" t="s">
        <v>14</v>
      </c>
      <c r="C11" s="51">
        <v>2</v>
      </c>
      <c r="D11" s="51">
        <v>2</v>
      </c>
      <c r="E11" s="51">
        <v>0</v>
      </c>
    </row>
    <row r="12" spans="1:5" ht="15.75" x14ac:dyDescent="0.25">
      <c r="A12" s="54" t="s">
        <v>11</v>
      </c>
      <c r="B12" s="54" t="s">
        <v>12</v>
      </c>
      <c r="C12" s="51">
        <v>4</v>
      </c>
      <c r="D12" s="51">
        <v>4</v>
      </c>
      <c r="E12" s="51">
        <v>0</v>
      </c>
    </row>
    <row r="13" spans="1:5" ht="15.75" x14ac:dyDescent="0.25">
      <c r="A13" s="36"/>
      <c r="B13" s="37" t="s">
        <v>21</v>
      </c>
      <c r="C13" s="38">
        <f>SUM(C8:C12)</f>
        <v>25</v>
      </c>
      <c r="D13" s="38"/>
      <c r="E13" s="38"/>
    </row>
    <row r="14" spans="1:5" s="39" customFormat="1" ht="15.75" x14ac:dyDescent="0.25">
      <c r="A14" s="194"/>
      <c r="B14" s="195"/>
      <c r="C14" s="195"/>
      <c r="D14" s="195"/>
      <c r="E14" s="196"/>
    </row>
    <row r="15" spans="1:5" ht="15.75" x14ac:dyDescent="0.25">
      <c r="A15" s="30" t="s">
        <v>22</v>
      </c>
      <c r="B15" s="30"/>
      <c r="C15" s="31" t="s">
        <v>6</v>
      </c>
      <c r="D15" s="31"/>
      <c r="E15" s="31"/>
    </row>
    <row r="16" spans="1:5" ht="15.75" x14ac:dyDescent="0.25">
      <c r="A16" s="54" t="s">
        <v>7</v>
      </c>
      <c r="B16" s="54" t="s">
        <v>8</v>
      </c>
      <c r="C16" s="51">
        <v>2</v>
      </c>
      <c r="D16" s="51">
        <v>2</v>
      </c>
      <c r="E16" s="51">
        <v>0</v>
      </c>
    </row>
    <row r="17" spans="1:5" ht="15.75" x14ac:dyDescent="0.25">
      <c r="A17" s="54" t="s">
        <v>9</v>
      </c>
      <c r="B17" s="54" t="s">
        <v>10</v>
      </c>
      <c r="C17" s="51">
        <v>2</v>
      </c>
      <c r="D17" s="51">
        <v>2</v>
      </c>
      <c r="E17" s="51">
        <v>0</v>
      </c>
    </row>
    <row r="18" spans="1:5" ht="15.75" x14ac:dyDescent="0.25">
      <c r="A18" s="54" t="s">
        <v>19</v>
      </c>
      <c r="B18" s="54" t="s">
        <v>20</v>
      </c>
      <c r="C18" s="51">
        <v>3</v>
      </c>
      <c r="D18" s="51">
        <v>3</v>
      </c>
      <c r="E18" s="51">
        <v>0</v>
      </c>
    </row>
    <row r="19" spans="1:5" ht="15.75" x14ac:dyDescent="0.25">
      <c r="A19" s="54" t="s">
        <v>15</v>
      </c>
      <c r="B19" s="54" t="s">
        <v>16</v>
      </c>
      <c r="C19" s="51">
        <v>2</v>
      </c>
      <c r="D19" s="51">
        <v>2</v>
      </c>
      <c r="E19" s="51">
        <v>0</v>
      </c>
    </row>
    <row r="20" spans="1:5" ht="15.75" x14ac:dyDescent="0.25">
      <c r="A20" s="54" t="s">
        <v>31</v>
      </c>
      <c r="B20" s="54" t="s">
        <v>32</v>
      </c>
      <c r="C20" s="51">
        <v>3</v>
      </c>
      <c r="D20" s="51">
        <v>3</v>
      </c>
      <c r="E20" s="51">
        <v>0</v>
      </c>
    </row>
    <row r="21" spans="1:5" ht="15.75" x14ac:dyDescent="0.25">
      <c r="A21" s="54" t="s">
        <v>27</v>
      </c>
      <c r="B21" s="54" t="s">
        <v>28</v>
      </c>
      <c r="C21" s="51">
        <v>4</v>
      </c>
      <c r="D21" s="51">
        <v>4</v>
      </c>
      <c r="E21" s="51">
        <v>0</v>
      </c>
    </row>
    <row r="22" spans="1:5" ht="15.75" x14ac:dyDescent="0.25">
      <c r="A22" s="54" t="s">
        <v>33</v>
      </c>
      <c r="B22" s="54" t="s">
        <v>34</v>
      </c>
      <c r="C22" s="51">
        <v>1</v>
      </c>
      <c r="D22" s="51">
        <v>1</v>
      </c>
      <c r="E22" s="51">
        <v>0</v>
      </c>
    </row>
    <row r="23" spans="1:5" ht="15.75" x14ac:dyDescent="0.25">
      <c r="A23" s="54" t="s">
        <v>35</v>
      </c>
      <c r="B23" s="54" t="s">
        <v>36</v>
      </c>
      <c r="C23" s="51">
        <v>3</v>
      </c>
      <c r="D23" s="51">
        <v>3</v>
      </c>
      <c r="E23" s="51">
        <v>0</v>
      </c>
    </row>
    <row r="24" spans="1:5" s="35" customFormat="1" ht="15.75" x14ac:dyDescent="0.25">
      <c r="A24" s="54" t="s">
        <v>13</v>
      </c>
      <c r="B24" s="54" t="s">
        <v>14</v>
      </c>
      <c r="C24" s="51">
        <v>2</v>
      </c>
      <c r="D24" s="51">
        <v>2</v>
      </c>
      <c r="E24" s="51">
        <v>0</v>
      </c>
    </row>
    <row r="25" spans="1:5" ht="15.75" x14ac:dyDescent="0.25">
      <c r="A25" s="36"/>
      <c r="B25" s="37" t="s">
        <v>21</v>
      </c>
      <c r="C25" s="38">
        <f>SUM(C16:C24)</f>
        <v>22</v>
      </c>
      <c r="D25" s="38"/>
      <c r="E25" s="38"/>
    </row>
    <row r="26" spans="1:5" s="39" customFormat="1" ht="15.75" x14ac:dyDescent="0.25">
      <c r="A26" s="194"/>
      <c r="B26" s="195"/>
      <c r="C26" s="195"/>
      <c r="D26" s="195"/>
      <c r="E26" s="196"/>
    </row>
    <row r="27" spans="1:5" ht="15.75" x14ac:dyDescent="0.25">
      <c r="A27" s="30" t="s">
        <v>39</v>
      </c>
      <c r="B27" s="30"/>
      <c r="C27" s="31" t="s">
        <v>6</v>
      </c>
      <c r="D27" s="31"/>
      <c r="E27" s="31"/>
    </row>
    <row r="28" spans="1:5" ht="15.75" x14ac:dyDescent="0.25">
      <c r="A28" s="34" t="s">
        <v>40</v>
      </c>
      <c r="B28" s="33" t="s">
        <v>41</v>
      </c>
      <c r="C28" s="32">
        <v>5</v>
      </c>
      <c r="D28" s="32">
        <v>5</v>
      </c>
      <c r="E28" s="32">
        <v>0</v>
      </c>
    </row>
    <row r="29" spans="1:5" ht="15.75" x14ac:dyDescent="0.25">
      <c r="A29" s="36"/>
      <c r="B29" s="37" t="s">
        <v>21</v>
      </c>
      <c r="C29" s="38">
        <f>SUM(C28)</f>
        <v>5</v>
      </c>
      <c r="D29" s="38"/>
      <c r="E29" s="38"/>
    </row>
    <row r="30" spans="1:5" ht="15.75" customHeight="1" x14ac:dyDescent="0.25">
      <c r="A30" s="201"/>
      <c r="B30" s="202"/>
      <c r="C30" s="202"/>
      <c r="D30" s="202"/>
      <c r="E30" s="203"/>
    </row>
    <row r="31" spans="1:5" ht="2.25" customHeight="1" x14ac:dyDescent="0.25">
      <c r="A31" s="204"/>
      <c r="B31" s="205"/>
      <c r="C31" s="205"/>
      <c r="D31" s="205"/>
      <c r="E31" s="206"/>
    </row>
    <row r="32" spans="1:5" ht="15.75" x14ac:dyDescent="0.25">
      <c r="A32" s="41" t="s">
        <v>42</v>
      </c>
      <c r="B32" s="41"/>
      <c r="C32" s="41"/>
      <c r="D32" s="41"/>
      <c r="E32" s="41"/>
    </row>
    <row r="33" spans="1:6" ht="15.75" x14ac:dyDescent="0.25">
      <c r="A33" s="30" t="s">
        <v>43</v>
      </c>
      <c r="B33" s="30"/>
      <c r="C33" s="31" t="s">
        <v>6</v>
      </c>
      <c r="D33" s="31"/>
      <c r="E33" s="31"/>
    </row>
    <row r="34" spans="1:6" ht="15.75" x14ac:dyDescent="0.25">
      <c r="A34" s="34" t="s">
        <v>44</v>
      </c>
      <c r="B34" s="33" t="s">
        <v>45</v>
      </c>
      <c r="C34" s="32">
        <v>2</v>
      </c>
      <c r="D34" s="32">
        <v>2</v>
      </c>
      <c r="E34" s="32"/>
    </row>
    <row r="35" spans="1:6" ht="15.75" x14ac:dyDescent="0.25">
      <c r="A35" s="34" t="s">
        <v>46</v>
      </c>
      <c r="B35" s="33" t="s">
        <v>47</v>
      </c>
      <c r="C35" s="32">
        <v>3</v>
      </c>
      <c r="D35" s="32">
        <v>3</v>
      </c>
      <c r="E35" s="32">
        <v>0</v>
      </c>
    </row>
    <row r="36" spans="1:6" s="3" customFormat="1" ht="20.100000000000001" customHeight="1" x14ac:dyDescent="0.25">
      <c r="A36" s="5" t="s">
        <v>48</v>
      </c>
      <c r="B36" s="55" t="s">
        <v>49</v>
      </c>
      <c r="C36" s="5">
        <v>3</v>
      </c>
      <c r="D36" s="5">
        <v>3</v>
      </c>
      <c r="E36" s="4">
        <v>0</v>
      </c>
      <c r="F36" s="79"/>
    </row>
    <row r="37" spans="1:6" ht="15.75" x14ac:dyDescent="0.25">
      <c r="A37" s="34" t="s">
        <v>50</v>
      </c>
      <c r="B37" s="33" t="s">
        <v>51</v>
      </c>
      <c r="C37" s="32">
        <v>4</v>
      </c>
      <c r="D37" s="32">
        <v>4</v>
      </c>
      <c r="E37" s="32">
        <v>0</v>
      </c>
    </row>
    <row r="38" spans="1:6" ht="15.75" x14ac:dyDescent="0.25">
      <c r="A38" s="34" t="s">
        <v>56</v>
      </c>
      <c r="B38" s="33" t="s">
        <v>57</v>
      </c>
      <c r="C38" s="32">
        <v>3</v>
      </c>
      <c r="D38" s="32">
        <v>3</v>
      </c>
      <c r="E38" s="32">
        <v>0</v>
      </c>
    </row>
    <row r="39" spans="1:6" ht="15.75" x14ac:dyDescent="0.25">
      <c r="A39" s="34" t="s">
        <v>23</v>
      </c>
      <c r="B39" s="33" t="s">
        <v>24</v>
      </c>
      <c r="C39" s="32">
        <v>2</v>
      </c>
      <c r="D39" s="32">
        <v>2</v>
      </c>
      <c r="E39" s="32">
        <v>0</v>
      </c>
    </row>
    <row r="40" spans="1:6" ht="15.75" x14ac:dyDescent="0.25">
      <c r="A40" s="34" t="s">
        <v>25</v>
      </c>
      <c r="B40" s="33" t="s">
        <v>26</v>
      </c>
      <c r="C40" s="32">
        <v>2</v>
      </c>
      <c r="D40" s="32">
        <v>2</v>
      </c>
      <c r="E40" s="32">
        <v>0</v>
      </c>
    </row>
    <row r="41" spans="1:6" ht="15.75" x14ac:dyDescent="0.25">
      <c r="A41" s="34" t="s">
        <v>52</v>
      </c>
      <c r="B41" s="33" t="s">
        <v>53</v>
      </c>
      <c r="C41" s="32">
        <v>4</v>
      </c>
      <c r="D41" s="32">
        <v>4</v>
      </c>
      <c r="E41" s="32">
        <v>0</v>
      </c>
    </row>
    <row r="42" spans="1:6" ht="15.75" x14ac:dyDescent="0.25">
      <c r="A42" s="36"/>
      <c r="B42" s="37" t="s">
        <v>21</v>
      </c>
      <c r="C42" s="38">
        <f>SUM(C34:C41)</f>
        <v>23</v>
      </c>
      <c r="D42" s="38"/>
      <c r="E42" s="38"/>
    </row>
    <row r="43" spans="1:6" s="39" customFormat="1" ht="15.75" x14ac:dyDescent="0.25">
      <c r="A43" s="194"/>
      <c r="B43" s="195"/>
      <c r="C43" s="195"/>
      <c r="D43" s="195"/>
      <c r="E43" s="196"/>
    </row>
    <row r="44" spans="1:6" ht="15.75" x14ac:dyDescent="0.25">
      <c r="A44" s="30" t="s">
        <v>58</v>
      </c>
      <c r="B44" s="30"/>
      <c r="C44" s="31" t="s">
        <v>6</v>
      </c>
      <c r="D44" s="31"/>
      <c r="E44" s="31"/>
    </row>
    <row r="45" spans="1:6" ht="18.75" x14ac:dyDescent="0.25">
      <c r="A45" s="25" t="s">
        <v>59</v>
      </c>
      <c r="B45" s="26" t="s">
        <v>149</v>
      </c>
      <c r="C45" s="22">
        <v>2</v>
      </c>
      <c r="D45" s="21">
        <v>1</v>
      </c>
      <c r="E45" s="21">
        <v>1</v>
      </c>
    </row>
    <row r="46" spans="1:6" ht="15.75" x14ac:dyDescent="0.25">
      <c r="A46" s="56" t="s">
        <v>61</v>
      </c>
      <c r="B46" s="57" t="s">
        <v>62</v>
      </c>
      <c r="C46" s="58">
        <v>3</v>
      </c>
      <c r="D46" s="58">
        <v>3</v>
      </c>
      <c r="E46" s="58">
        <v>0</v>
      </c>
    </row>
    <row r="47" spans="1:6" ht="15.75" x14ac:dyDescent="0.25">
      <c r="A47" s="56" t="s">
        <v>63</v>
      </c>
      <c r="B47" s="59" t="s">
        <v>64</v>
      </c>
      <c r="C47" s="56">
        <v>4</v>
      </c>
      <c r="D47" s="56">
        <v>4</v>
      </c>
      <c r="E47" s="56">
        <v>0</v>
      </c>
    </row>
    <row r="48" spans="1:6" ht="15.75" x14ac:dyDescent="0.25">
      <c r="A48" s="56" t="s">
        <v>65</v>
      </c>
      <c r="B48" s="59" t="s">
        <v>66</v>
      </c>
      <c r="C48" s="56">
        <v>4</v>
      </c>
      <c r="D48" s="56">
        <v>3</v>
      </c>
      <c r="E48" s="56">
        <v>1</v>
      </c>
    </row>
    <row r="49" spans="1:5" ht="15.75" x14ac:dyDescent="0.25">
      <c r="A49" s="25" t="s">
        <v>67</v>
      </c>
      <c r="B49" s="26" t="s">
        <v>68</v>
      </c>
      <c r="C49" s="22">
        <v>3</v>
      </c>
      <c r="D49" s="22">
        <v>3</v>
      </c>
      <c r="E49" s="22">
        <v>0</v>
      </c>
    </row>
    <row r="50" spans="1:5" ht="15.75" x14ac:dyDescent="0.25">
      <c r="A50" s="56" t="s">
        <v>29</v>
      </c>
      <c r="B50" s="59" t="s">
        <v>30</v>
      </c>
      <c r="C50" s="56">
        <v>3</v>
      </c>
      <c r="D50" s="56">
        <v>3</v>
      </c>
      <c r="E50" s="56">
        <v>0</v>
      </c>
    </row>
    <row r="51" spans="1:5" customFormat="1" ht="20.100000000000001" customHeight="1" x14ac:dyDescent="0.25">
      <c r="A51" s="25" t="s">
        <v>71</v>
      </c>
      <c r="B51" s="26" t="s">
        <v>72</v>
      </c>
      <c r="C51" s="22">
        <v>2</v>
      </c>
      <c r="D51" s="22">
        <v>2</v>
      </c>
      <c r="E51" s="22">
        <v>0</v>
      </c>
    </row>
    <row r="52" spans="1:5" ht="15.75" x14ac:dyDescent="0.25">
      <c r="A52" s="36"/>
      <c r="B52" s="37" t="s">
        <v>21</v>
      </c>
      <c r="C52" s="38">
        <f>SUM(C45:C51)</f>
        <v>21</v>
      </c>
      <c r="D52" s="38"/>
      <c r="E52" s="38"/>
    </row>
    <row r="53" spans="1:5" s="39" customFormat="1" ht="15.75" x14ac:dyDescent="0.25">
      <c r="A53" s="194"/>
      <c r="B53" s="195"/>
      <c r="C53" s="195"/>
      <c r="D53" s="195"/>
      <c r="E53" s="196"/>
    </row>
    <row r="54" spans="1:5" ht="15.75" x14ac:dyDescent="0.25">
      <c r="A54" s="30" t="s">
        <v>39</v>
      </c>
      <c r="B54" s="30"/>
      <c r="C54" s="31" t="s">
        <v>6</v>
      </c>
      <c r="D54" s="31"/>
      <c r="E54" s="31"/>
    </row>
    <row r="55" spans="1:5" ht="15.75" x14ac:dyDescent="0.25">
      <c r="A55" s="34" t="s">
        <v>73</v>
      </c>
      <c r="B55" s="33" t="s">
        <v>74</v>
      </c>
      <c r="C55" s="32">
        <v>2</v>
      </c>
      <c r="D55" s="32">
        <v>2</v>
      </c>
      <c r="E55" s="32">
        <v>0</v>
      </c>
    </row>
    <row r="56" spans="1:5" ht="15.75" x14ac:dyDescent="0.25">
      <c r="A56" s="34"/>
      <c r="B56" s="33" t="s">
        <v>75</v>
      </c>
      <c r="C56" s="32"/>
      <c r="D56" s="32"/>
      <c r="E56" s="32"/>
    </row>
    <row r="57" spans="1:5" ht="15.75" x14ac:dyDescent="0.25">
      <c r="A57" s="36"/>
      <c r="B57" s="37" t="s">
        <v>21</v>
      </c>
      <c r="C57" s="38">
        <f>SUM(C55:C56)</f>
        <v>2</v>
      </c>
      <c r="D57" s="38"/>
      <c r="E57" s="38"/>
    </row>
    <row r="58" spans="1:5" s="39" customFormat="1" ht="15.75" x14ac:dyDescent="0.25">
      <c r="A58" s="194"/>
      <c r="B58" s="195"/>
      <c r="C58" s="195"/>
      <c r="D58" s="195"/>
      <c r="E58" s="196"/>
    </row>
    <row r="59" spans="1:5" ht="15.75" x14ac:dyDescent="0.25">
      <c r="A59" s="41" t="s">
        <v>76</v>
      </c>
      <c r="B59" s="41"/>
      <c r="C59" s="41"/>
      <c r="D59" s="41"/>
      <c r="E59" s="41"/>
    </row>
    <row r="60" spans="1:5" ht="15.75" x14ac:dyDescent="0.25">
      <c r="A60" s="30" t="s">
        <v>77</v>
      </c>
      <c r="B60" s="30"/>
      <c r="C60" s="31" t="s">
        <v>6</v>
      </c>
      <c r="D60" s="31"/>
      <c r="E60" s="31"/>
    </row>
    <row r="61" spans="1:5" ht="15.75" x14ac:dyDescent="0.25">
      <c r="A61" s="51" t="s">
        <v>37</v>
      </c>
      <c r="B61" s="54" t="s">
        <v>38</v>
      </c>
      <c r="C61" s="53">
        <v>3</v>
      </c>
      <c r="D61" s="53">
        <v>3</v>
      </c>
      <c r="E61" s="53">
        <v>0</v>
      </c>
    </row>
    <row r="62" spans="1:5" ht="15.75" x14ac:dyDescent="0.25">
      <c r="A62" s="53" t="s">
        <v>78</v>
      </c>
      <c r="B62" s="60" t="s">
        <v>79</v>
      </c>
      <c r="C62" s="53">
        <v>3</v>
      </c>
      <c r="D62" s="53">
        <v>3</v>
      </c>
      <c r="E62" s="53">
        <v>0</v>
      </c>
    </row>
    <row r="63" spans="1:5" ht="15.75" x14ac:dyDescent="0.25">
      <c r="A63" s="52" t="s">
        <v>80</v>
      </c>
      <c r="B63" s="61" t="s">
        <v>81</v>
      </c>
      <c r="C63" s="52">
        <v>3</v>
      </c>
      <c r="D63" s="52">
        <v>3</v>
      </c>
      <c r="E63" s="52">
        <v>0</v>
      </c>
    </row>
    <row r="64" spans="1:5" ht="15.75" x14ac:dyDescent="0.25">
      <c r="A64" s="51" t="s">
        <v>82</v>
      </c>
      <c r="B64" s="54" t="s">
        <v>83</v>
      </c>
      <c r="C64" s="51">
        <v>3</v>
      </c>
      <c r="D64" s="51">
        <v>3</v>
      </c>
      <c r="E64" s="51">
        <v>0</v>
      </c>
    </row>
    <row r="65" spans="1:5" ht="15.75" x14ac:dyDescent="0.25">
      <c r="A65" s="51" t="s">
        <v>84</v>
      </c>
      <c r="B65" s="54" t="s">
        <v>85</v>
      </c>
      <c r="C65" s="51">
        <v>3</v>
      </c>
      <c r="D65" s="51">
        <v>3</v>
      </c>
      <c r="E65" s="51">
        <v>0</v>
      </c>
    </row>
    <row r="66" spans="1:5" ht="15.75" x14ac:dyDescent="0.25">
      <c r="A66" s="51" t="s">
        <v>86</v>
      </c>
      <c r="B66" s="54" t="s">
        <v>87</v>
      </c>
      <c r="C66" s="51">
        <v>3</v>
      </c>
      <c r="D66" s="51">
        <v>3</v>
      </c>
      <c r="E66" s="51">
        <v>0</v>
      </c>
    </row>
    <row r="67" spans="1:5" s="44" customFormat="1" ht="15.75" x14ac:dyDescent="0.25">
      <c r="A67" s="6" t="s">
        <v>88</v>
      </c>
      <c r="B67" s="7" t="s">
        <v>89</v>
      </c>
      <c r="C67" s="6">
        <v>3</v>
      </c>
      <c r="D67" s="6"/>
      <c r="E67" s="6"/>
    </row>
    <row r="68" spans="1:5" ht="15.75" x14ac:dyDescent="0.25">
      <c r="A68" s="52" t="s">
        <v>90</v>
      </c>
      <c r="B68" s="61" t="s">
        <v>91</v>
      </c>
      <c r="C68" s="51">
        <v>3</v>
      </c>
      <c r="D68" s="51">
        <v>3</v>
      </c>
      <c r="E68" s="51">
        <v>0</v>
      </c>
    </row>
    <row r="69" spans="1:5" ht="15.75" x14ac:dyDescent="0.25">
      <c r="A69" s="62" t="s">
        <v>92</v>
      </c>
      <c r="B69" s="61" t="s">
        <v>93</v>
      </c>
      <c r="C69" s="52">
        <v>3</v>
      </c>
      <c r="D69" s="52">
        <v>2</v>
      </c>
      <c r="E69" s="52">
        <v>1</v>
      </c>
    </row>
    <row r="70" spans="1:5" ht="15.75" x14ac:dyDescent="0.25">
      <c r="A70" s="62" t="s">
        <v>94</v>
      </c>
      <c r="B70" s="61" t="s">
        <v>95</v>
      </c>
      <c r="C70" s="52">
        <v>3</v>
      </c>
      <c r="D70" s="52">
        <v>3</v>
      </c>
      <c r="E70" s="52">
        <v>0</v>
      </c>
    </row>
    <row r="71" spans="1:5" ht="15.75" x14ac:dyDescent="0.25">
      <c r="A71" s="36"/>
      <c r="B71" s="37" t="s">
        <v>21</v>
      </c>
      <c r="C71" s="38">
        <f>SUM(C61:C67)</f>
        <v>21</v>
      </c>
      <c r="D71" s="38"/>
      <c r="E71" s="38"/>
    </row>
    <row r="72" spans="1:5" ht="15.75" x14ac:dyDescent="0.25">
      <c r="A72" s="194"/>
      <c r="B72" s="195"/>
      <c r="C72" s="195"/>
      <c r="D72" s="195"/>
      <c r="E72" s="196"/>
    </row>
    <row r="73" spans="1:5" ht="15.75" x14ac:dyDescent="0.25">
      <c r="A73" s="30" t="s">
        <v>96</v>
      </c>
      <c r="B73" s="30"/>
      <c r="C73" s="31" t="s">
        <v>6</v>
      </c>
      <c r="D73" s="31"/>
      <c r="E73" s="31"/>
    </row>
    <row r="74" spans="1:5" ht="15.75" x14ac:dyDescent="0.25">
      <c r="A74" s="51" t="s">
        <v>97</v>
      </c>
      <c r="B74" s="54" t="s">
        <v>98</v>
      </c>
      <c r="C74" s="53">
        <v>2</v>
      </c>
      <c r="D74" s="53">
        <v>2</v>
      </c>
      <c r="E74" s="53">
        <v>0</v>
      </c>
    </row>
    <row r="75" spans="1:5" ht="15.75" x14ac:dyDescent="0.25">
      <c r="A75" s="51" t="s">
        <v>99</v>
      </c>
      <c r="B75" s="54" t="s">
        <v>100</v>
      </c>
      <c r="C75" s="53">
        <v>4</v>
      </c>
      <c r="D75" s="53">
        <v>3</v>
      </c>
      <c r="E75" s="53">
        <v>1</v>
      </c>
    </row>
    <row r="76" spans="1:5" ht="15.75" x14ac:dyDescent="0.25">
      <c r="A76" s="51" t="s">
        <v>101</v>
      </c>
      <c r="B76" s="54" t="s">
        <v>102</v>
      </c>
      <c r="C76" s="53">
        <v>3</v>
      </c>
      <c r="D76" s="53">
        <v>3</v>
      </c>
      <c r="E76" s="53">
        <v>0</v>
      </c>
    </row>
    <row r="77" spans="1:5" ht="15.75" x14ac:dyDescent="0.25">
      <c r="A77" s="51" t="s">
        <v>105</v>
      </c>
      <c r="B77" s="54" t="s">
        <v>106</v>
      </c>
      <c r="C77" s="52">
        <v>3</v>
      </c>
      <c r="D77" s="52">
        <v>3</v>
      </c>
      <c r="E77" s="52">
        <v>0</v>
      </c>
    </row>
    <row r="78" spans="1:5" ht="15.75" x14ac:dyDescent="0.25">
      <c r="A78" s="51" t="s">
        <v>54</v>
      </c>
      <c r="B78" s="54" t="s">
        <v>55</v>
      </c>
      <c r="C78" s="51">
        <v>2</v>
      </c>
      <c r="D78" s="51">
        <v>2</v>
      </c>
      <c r="E78" s="51">
        <v>0</v>
      </c>
    </row>
    <row r="79" spans="1:5" ht="15.75" x14ac:dyDescent="0.25">
      <c r="A79" s="51" t="s">
        <v>69</v>
      </c>
      <c r="B79" s="60" t="s">
        <v>70</v>
      </c>
      <c r="C79" s="51">
        <v>3</v>
      </c>
      <c r="D79" s="51">
        <v>3</v>
      </c>
      <c r="E79" s="51">
        <v>0</v>
      </c>
    </row>
    <row r="80" spans="1:5" ht="15.75" x14ac:dyDescent="0.25">
      <c r="A80" s="51" t="s">
        <v>103</v>
      </c>
      <c r="B80" s="60" t="s">
        <v>104</v>
      </c>
      <c r="C80" s="53">
        <v>3</v>
      </c>
      <c r="D80" s="53">
        <v>3</v>
      </c>
      <c r="E80" s="53">
        <v>0</v>
      </c>
    </row>
    <row r="81" spans="1:5" ht="15.75" x14ac:dyDescent="0.25">
      <c r="A81" s="36"/>
      <c r="B81" s="37" t="s">
        <v>21</v>
      </c>
      <c r="C81" s="38">
        <f>SUM(C74:C80)</f>
        <v>20</v>
      </c>
      <c r="D81" s="38"/>
      <c r="E81" s="38"/>
    </row>
    <row r="82" spans="1:5" ht="15.75" x14ac:dyDescent="0.25">
      <c r="A82" s="194"/>
      <c r="B82" s="195"/>
      <c r="C82" s="195"/>
      <c r="D82" s="195"/>
      <c r="E82" s="196"/>
    </row>
    <row r="83" spans="1:5" ht="15.75" x14ac:dyDescent="0.25">
      <c r="A83" s="30" t="s">
        <v>39</v>
      </c>
      <c r="B83" s="30"/>
      <c r="C83" s="31" t="s">
        <v>6</v>
      </c>
      <c r="D83" s="31"/>
      <c r="E83" s="31"/>
    </row>
    <row r="84" spans="1:5" ht="15.75" x14ac:dyDescent="0.25">
      <c r="A84" s="34" t="s">
        <v>107</v>
      </c>
      <c r="B84" s="33" t="s">
        <v>108</v>
      </c>
      <c r="C84" s="34">
        <v>3</v>
      </c>
      <c r="D84" s="34">
        <v>3</v>
      </c>
      <c r="E84" s="34">
        <v>0</v>
      </c>
    </row>
    <row r="85" spans="1:5" ht="15.75" x14ac:dyDescent="0.25">
      <c r="A85" s="36"/>
      <c r="B85" s="37" t="s">
        <v>21</v>
      </c>
      <c r="C85" s="38">
        <v>3</v>
      </c>
      <c r="D85" s="38"/>
      <c r="E85" s="38"/>
    </row>
    <row r="86" spans="1:5" ht="15.75" x14ac:dyDescent="0.25">
      <c r="A86" s="197"/>
      <c r="B86" s="198"/>
      <c r="C86" s="198"/>
      <c r="D86" s="198"/>
      <c r="E86" s="199"/>
    </row>
    <row r="87" spans="1:5" ht="15.75" x14ac:dyDescent="0.25">
      <c r="A87" s="41" t="s">
        <v>109</v>
      </c>
      <c r="B87" s="41"/>
      <c r="C87" s="41"/>
      <c r="D87" s="41"/>
      <c r="E87" s="41"/>
    </row>
    <row r="88" spans="1:5" ht="15.75" x14ac:dyDescent="0.25">
      <c r="A88" s="30" t="s">
        <v>110</v>
      </c>
      <c r="B88" s="30"/>
      <c r="C88" s="31" t="s">
        <v>6</v>
      </c>
      <c r="D88" s="31"/>
      <c r="E88" s="31"/>
    </row>
    <row r="89" spans="1:5" s="3" customFormat="1" ht="20.100000000000001" customHeight="1" x14ac:dyDescent="0.25">
      <c r="A89" s="52" t="s">
        <v>111</v>
      </c>
      <c r="B89" s="61" t="s">
        <v>112</v>
      </c>
      <c r="C89" s="52">
        <v>3</v>
      </c>
      <c r="D89" s="52">
        <v>3</v>
      </c>
      <c r="E89" s="52">
        <v>0</v>
      </c>
    </row>
    <row r="90" spans="1:5" ht="15.75" x14ac:dyDescent="0.25">
      <c r="A90" s="51" t="s">
        <v>113</v>
      </c>
      <c r="B90" s="60" t="s">
        <v>114</v>
      </c>
      <c r="C90" s="53">
        <v>3</v>
      </c>
      <c r="D90" s="53">
        <v>3</v>
      </c>
      <c r="E90" s="53">
        <v>0</v>
      </c>
    </row>
    <row r="91" spans="1:5" ht="15.75" x14ac:dyDescent="0.25">
      <c r="A91" s="51" t="s">
        <v>115</v>
      </c>
      <c r="B91" s="54" t="s">
        <v>116</v>
      </c>
      <c r="C91" s="52">
        <v>3</v>
      </c>
      <c r="D91" s="52">
        <v>3</v>
      </c>
      <c r="E91" s="52">
        <v>0</v>
      </c>
    </row>
    <row r="92" spans="1:5" s="44" customFormat="1" ht="15.75" x14ac:dyDescent="0.25">
      <c r="A92" s="45" t="s">
        <v>88</v>
      </c>
      <c r="B92" s="46" t="s">
        <v>117</v>
      </c>
      <c r="C92" s="47">
        <v>9</v>
      </c>
      <c r="D92" s="47"/>
      <c r="E92" s="47"/>
    </row>
    <row r="93" spans="1:5" ht="15.75" x14ac:dyDescent="0.25">
      <c r="A93" s="48" t="s">
        <v>118</v>
      </c>
      <c r="B93" s="43" t="s">
        <v>119</v>
      </c>
      <c r="C93" s="42">
        <v>3</v>
      </c>
      <c r="D93" s="42">
        <v>3</v>
      </c>
      <c r="E93" s="42">
        <v>0</v>
      </c>
    </row>
    <row r="94" spans="1:5" ht="15.75" x14ac:dyDescent="0.25">
      <c r="A94" s="48" t="s">
        <v>120</v>
      </c>
      <c r="B94" s="43" t="s">
        <v>121</v>
      </c>
      <c r="C94" s="42">
        <v>3</v>
      </c>
      <c r="D94" s="42">
        <v>3</v>
      </c>
      <c r="E94" s="42">
        <v>0</v>
      </c>
    </row>
    <row r="95" spans="1:5" ht="15.75" x14ac:dyDescent="0.25">
      <c r="A95" s="48" t="s">
        <v>122</v>
      </c>
      <c r="B95" s="43" t="s">
        <v>123</v>
      </c>
      <c r="C95" s="42">
        <v>3</v>
      </c>
      <c r="D95" s="42">
        <v>3</v>
      </c>
      <c r="E95" s="42">
        <v>0</v>
      </c>
    </row>
    <row r="96" spans="1:5" ht="15.75" x14ac:dyDescent="0.25">
      <c r="A96" s="48" t="s">
        <v>124</v>
      </c>
      <c r="B96" s="43" t="s">
        <v>125</v>
      </c>
      <c r="C96" s="42">
        <v>3</v>
      </c>
      <c r="D96" s="42">
        <v>3</v>
      </c>
      <c r="E96" s="42">
        <v>0</v>
      </c>
    </row>
    <row r="97" spans="1:5" ht="15.75" x14ac:dyDescent="0.25">
      <c r="A97" s="48" t="s">
        <v>126</v>
      </c>
      <c r="B97" s="43" t="s">
        <v>127</v>
      </c>
      <c r="C97" s="42">
        <v>3</v>
      </c>
      <c r="D97" s="42">
        <v>3</v>
      </c>
      <c r="E97" s="42">
        <v>0</v>
      </c>
    </row>
    <row r="98" spans="1:5" ht="15.75" x14ac:dyDescent="0.25">
      <c r="A98" s="48" t="s">
        <v>128</v>
      </c>
      <c r="B98" s="43" t="s">
        <v>129</v>
      </c>
      <c r="C98" s="42">
        <v>3</v>
      </c>
      <c r="D98" s="42">
        <v>3</v>
      </c>
      <c r="E98" s="42">
        <v>0</v>
      </c>
    </row>
    <row r="99" spans="1:5" ht="15.75" x14ac:dyDescent="0.25">
      <c r="A99" s="48" t="s">
        <v>130</v>
      </c>
      <c r="B99" s="43" t="s">
        <v>131</v>
      </c>
      <c r="C99" s="42">
        <v>3</v>
      </c>
      <c r="D99" s="42">
        <v>3</v>
      </c>
      <c r="E99" s="42">
        <v>0</v>
      </c>
    </row>
    <row r="100" spans="1:5" ht="15.75" x14ac:dyDescent="0.25">
      <c r="A100" s="48" t="s">
        <v>132</v>
      </c>
      <c r="B100" s="43" t="s">
        <v>133</v>
      </c>
      <c r="C100" s="42">
        <v>3</v>
      </c>
      <c r="D100" s="42">
        <v>3</v>
      </c>
      <c r="E100" s="42">
        <v>0</v>
      </c>
    </row>
    <row r="101" spans="1:5" ht="15.75" x14ac:dyDescent="0.25">
      <c r="A101" s="36"/>
      <c r="B101" s="37" t="s">
        <v>21</v>
      </c>
      <c r="C101" s="38">
        <f>SUM(C89:C92)</f>
        <v>18</v>
      </c>
      <c r="D101" s="38"/>
      <c r="E101" s="38"/>
    </row>
    <row r="102" spans="1:5" ht="15.75" x14ac:dyDescent="0.25">
      <c r="A102" s="194"/>
      <c r="B102" s="195"/>
      <c r="C102" s="195"/>
      <c r="D102" s="195"/>
      <c r="E102" s="196"/>
    </row>
    <row r="103" spans="1:5" ht="15.75" x14ac:dyDescent="0.25">
      <c r="A103" s="30" t="s">
        <v>134</v>
      </c>
      <c r="B103" s="30"/>
      <c r="C103" s="31" t="s">
        <v>6</v>
      </c>
      <c r="D103" s="31"/>
      <c r="E103" s="31"/>
    </row>
    <row r="104" spans="1:5" ht="15.75" x14ac:dyDescent="0.25">
      <c r="A104" s="32" t="s">
        <v>135</v>
      </c>
      <c r="B104" s="40" t="s">
        <v>136</v>
      </c>
      <c r="C104" s="42">
        <v>10</v>
      </c>
      <c r="D104" s="42">
        <v>10</v>
      </c>
      <c r="E104" s="42">
        <v>0</v>
      </c>
    </row>
    <row r="105" spans="1:5" ht="15.75" x14ac:dyDescent="0.25">
      <c r="A105" s="36"/>
      <c r="B105" s="37" t="s">
        <v>21</v>
      </c>
      <c r="C105" s="38">
        <f>SUM(C104)</f>
        <v>10</v>
      </c>
      <c r="D105" s="38"/>
      <c r="E105" s="38"/>
    </row>
    <row r="106" spans="1:5" ht="15.75" x14ac:dyDescent="0.25">
      <c r="B106" s="50"/>
      <c r="D106" s="49"/>
      <c r="E106" s="49"/>
    </row>
    <row r="107" spans="1:5" x14ac:dyDescent="0.25">
      <c r="D107" s="49"/>
      <c r="E107" s="49"/>
    </row>
    <row r="108" spans="1:5" x14ac:dyDescent="0.25">
      <c r="D108" s="49"/>
      <c r="E108" s="49"/>
    </row>
    <row r="109" spans="1:5" x14ac:dyDescent="0.25">
      <c r="D109" s="49"/>
      <c r="E109" s="49"/>
    </row>
    <row r="110" spans="1:5" x14ac:dyDescent="0.25">
      <c r="D110" s="49"/>
      <c r="E110" s="49"/>
    </row>
    <row r="111" spans="1:5" x14ac:dyDescent="0.25">
      <c r="D111" s="49"/>
      <c r="E111" s="49"/>
    </row>
    <row r="112" spans="1:5" x14ac:dyDescent="0.25">
      <c r="D112" s="49"/>
      <c r="E112" s="49"/>
    </row>
    <row r="113" spans="4:5" x14ac:dyDescent="0.25">
      <c r="D113" s="49"/>
      <c r="E113" s="49"/>
    </row>
    <row r="114" spans="4:5" x14ac:dyDescent="0.25">
      <c r="D114" s="49"/>
      <c r="E114" s="49"/>
    </row>
    <row r="115" spans="4:5" x14ac:dyDescent="0.25">
      <c r="D115" s="49"/>
      <c r="E115" s="49"/>
    </row>
    <row r="116" spans="4:5" x14ac:dyDescent="0.25">
      <c r="D116" s="49"/>
      <c r="E116" s="49"/>
    </row>
    <row r="117" spans="4:5" x14ac:dyDescent="0.25">
      <c r="D117" s="49"/>
      <c r="E117" s="49"/>
    </row>
    <row r="118" spans="4:5" x14ac:dyDescent="0.25">
      <c r="D118" s="49"/>
      <c r="E118" s="49"/>
    </row>
    <row r="119" spans="4:5" x14ac:dyDescent="0.25">
      <c r="D119" s="49"/>
      <c r="E119" s="49"/>
    </row>
    <row r="120" spans="4:5" x14ac:dyDescent="0.25">
      <c r="D120" s="49"/>
      <c r="E120" s="49"/>
    </row>
    <row r="121" spans="4:5" x14ac:dyDescent="0.25">
      <c r="D121" s="49"/>
      <c r="E121" s="49"/>
    </row>
    <row r="122" spans="4:5" x14ac:dyDescent="0.25">
      <c r="D122" s="49"/>
      <c r="E122" s="49"/>
    </row>
    <row r="123" spans="4:5" x14ac:dyDescent="0.25">
      <c r="D123" s="49"/>
      <c r="E123" s="49"/>
    </row>
    <row r="124" spans="4:5" x14ac:dyDescent="0.25">
      <c r="D124" s="49"/>
      <c r="E124" s="49"/>
    </row>
    <row r="125" spans="4:5" x14ac:dyDescent="0.25">
      <c r="D125" s="49"/>
      <c r="E125" s="49"/>
    </row>
    <row r="126" spans="4:5" x14ac:dyDescent="0.25">
      <c r="D126" s="49"/>
      <c r="E126" s="49"/>
    </row>
    <row r="127" spans="4:5" x14ac:dyDescent="0.25">
      <c r="D127" s="49"/>
      <c r="E127" s="49"/>
    </row>
    <row r="128" spans="4:5" x14ac:dyDescent="0.25">
      <c r="D128" s="49"/>
      <c r="E128" s="49"/>
    </row>
    <row r="129" spans="4:5" x14ac:dyDescent="0.25">
      <c r="D129" s="49"/>
      <c r="E129" s="49"/>
    </row>
    <row r="130" spans="4:5" x14ac:dyDescent="0.25">
      <c r="D130" s="49"/>
      <c r="E130" s="49"/>
    </row>
    <row r="131" spans="4:5" x14ac:dyDescent="0.25">
      <c r="D131" s="49"/>
      <c r="E131" s="49"/>
    </row>
    <row r="132" spans="4:5" x14ac:dyDescent="0.25">
      <c r="D132" s="49"/>
      <c r="E132" s="49"/>
    </row>
    <row r="133" spans="4:5" x14ac:dyDescent="0.25">
      <c r="D133" s="49"/>
      <c r="E133" s="49"/>
    </row>
    <row r="134" spans="4:5" x14ac:dyDescent="0.25">
      <c r="D134" s="49"/>
      <c r="E134" s="49"/>
    </row>
    <row r="135" spans="4:5" x14ac:dyDescent="0.25">
      <c r="D135" s="49"/>
      <c r="E135" s="49"/>
    </row>
    <row r="136" spans="4:5" x14ac:dyDescent="0.25">
      <c r="D136" s="49"/>
      <c r="E136" s="49"/>
    </row>
    <row r="137" spans="4:5" x14ac:dyDescent="0.25">
      <c r="D137" s="49"/>
      <c r="E137" s="49"/>
    </row>
    <row r="138" spans="4:5" x14ac:dyDescent="0.25">
      <c r="D138" s="49"/>
      <c r="E138" s="49"/>
    </row>
  </sheetData>
  <mergeCells count="12">
    <mergeCell ref="A72:E72"/>
    <mergeCell ref="A82:E82"/>
    <mergeCell ref="A86:E86"/>
    <mergeCell ref="A102:E102"/>
    <mergeCell ref="A1:C1"/>
    <mergeCell ref="A2:C2"/>
    <mergeCell ref="A58:E58"/>
    <mergeCell ref="A53:E53"/>
    <mergeCell ref="A43:E43"/>
    <mergeCell ref="A30:E31"/>
    <mergeCell ref="A14:E14"/>
    <mergeCell ref="A26:E26"/>
  </mergeCells>
  <pageMargins left="0.7" right="0.45" top="0.51" bottom="0.52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9"/>
  <sheetViews>
    <sheetView zoomScale="115" zoomScaleNormal="115" zoomScalePageLayoutView="85" workbookViewId="0">
      <selection activeCell="B8" sqref="B8"/>
    </sheetView>
  </sheetViews>
  <sheetFormatPr defaultColWidth="11.28515625" defaultRowHeight="15" x14ac:dyDescent="0.25"/>
  <cols>
    <col min="1" max="1" width="11.42578125" style="70" customWidth="1"/>
    <col min="2" max="2" width="50" style="70" bestFit="1" customWidth="1"/>
    <col min="3" max="4" width="9" style="9" customWidth="1"/>
    <col min="5" max="5" width="9" style="71" customWidth="1"/>
    <col min="6" max="16384" width="11.28515625" style="9"/>
  </cols>
  <sheetData>
    <row r="1" spans="1:5" ht="22.5" customHeight="1" x14ac:dyDescent="0.25">
      <c r="A1" s="207" t="s">
        <v>143</v>
      </c>
      <c r="B1" s="207"/>
      <c r="E1" s="9"/>
    </row>
    <row r="2" spans="1:5" ht="20.100000000000001" customHeight="1" x14ac:dyDescent="0.25">
      <c r="A2" s="190" t="s">
        <v>152</v>
      </c>
      <c r="B2" s="190"/>
      <c r="E2" s="9"/>
    </row>
    <row r="3" spans="1:5" ht="37.5" customHeight="1" x14ac:dyDescent="0.25">
      <c r="A3" s="147" t="s">
        <v>137</v>
      </c>
      <c r="B3" s="82"/>
      <c r="C3" s="82"/>
      <c r="D3" s="82"/>
      <c r="E3" s="82"/>
    </row>
    <row r="4" spans="1:5" ht="20.100000000000001" customHeight="1" x14ac:dyDescent="0.25">
      <c r="A4" s="67" t="s">
        <v>138</v>
      </c>
      <c r="B4" s="81">
        <f>C11+C19+C23+C35+C45+C50+C65+C75+C79+C96+C104+C109 -6</f>
        <v>181</v>
      </c>
      <c r="E4" s="9"/>
    </row>
    <row r="5" spans="1:5" ht="20.100000000000001" customHeight="1" x14ac:dyDescent="0.25">
      <c r="A5" s="67"/>
      <c r="B5" s="67"/>
      <c r="D5" s="63"/>
      <c r="E5" s="63"/>
    </row>
    <row r="6" spans="1:5" s="86" customFormat="1" ht="15.75" x14ac:dyDescent="0.25">
      <c r="A6" s="191" t="s">
        <v>2</v>
      </c>
      <c r="B6" s="192"/>
      <c r="C6" s="192"/>
      <c r="D6" s="192"/>
      <c r="E6" s="193"/>
    </row>
    <row r="7" spans="1:5" s="86" customFormat="1" ht="15.75" x14ac:dyDescent="0.25">
      <c r="A7" s="87" t="s">
        <v>5</v>
      </c>
      <c r="B7" s="88"/>
      <c r="C7" s="89" t="s">
        <v>6</v>
      </c>
      <c r="D7" s="89" t="s">
        <v>3</v>
      </c>
      <c r="E7" s="90" t="s">
        <v>4</v>
      </c>
    </row>
    <row r="8" spans="1:5" ht="18" customHeight="1" x14ac:dyDescent="0.25">
      <c r="A8" s="148" t="s">
        <v>144</v>
      </c>
      <c r="B8" s="149" t="s">
        <v>145</v>
      </c>
      <c r="C8" s="150">
        <v>11</v>
      </c>
      <c r="D8" s="150">
        <v>11</v>
      </c>
      <c r="E8" s="151">
        <v>0</v>
      </c>
    </row>
    <row r="9" spans="1:5" ht="18" customHeight="1" x14ac:dyDescent="0.25">
      <c r="A9" s="152" t="s">
        <v>146</v>
      </c>
      <c r="B9" s="149" t="s">
        <v>147</v>
      </c>
      <c r="C9" s="150">
        <v>11</v>
      </c>
      <c r="D9" s="150">
        <v>11</v>
      </c>
      <c r="E9" s="151">
        <v>0</v>
      </c>
    </row>
    <row r="10" spans="1:5" ht="18" customHeight="1" x14ac:dyDescent="0.25">
      <c r="A10" s="152" t="s">
        <v>17</v>
      </c>
      <c r="B10" s="149" t="s">
        <v>18</v>
      </c>
      <c r="C10" s="150">
        <v>3</v>
      </c>
      <c r="D10" s="150">
        <v>3</v>
      </c>
      <c r="E10" s="151">
        <v>0</v>
      </c>
    </row>
    <row r="11" spans="1:5" ht="18" customHeight="1" x14ac:dyDescent="0.25">
      <c r="A11" s="153"/>
      <c r="B11" s="154" t="s">
        <v>21</v>
      </c>
      <c r="C11" s="155">
        <f>SUM(C8:C10)</f>
        <v>25</v>
      </c>
      <c r="D11" s="155"/>
      <c r="E11" s="156"/>
    </row>
    <row r="12" spans="1:5" ht="18" customHeight="1" x14ac:dyDescent="0.25">
      <c r="A12" s="208"/>
      <c r="B12" s="208"/>
      <c r="C12" s="208"/>
      <c r="D12" s="208"/>
      <c r="E12" s="208"/>
    </row>
    <row r="13" spans="1:5" s="86" customFormat="1" ht="15.75" x14ac:dyDescent="0.25">
      <c r="A13" s="91" t="s">
        <v>22</v>
      </c>
      <c r="B13" s="92"/>
      <c r="C13" s="93" t="s">
        <v>6</v>
      </c>
      <c r="D13" s="93" t="s">
        <v>3</v>
      </c>
      <c r="E13" s="94" t="s">
        <v>4</v>
      </c>
    </row>
    <row r="14" spans="1:5" ht="18" customHeight="1" x14ac:dyDescent="0.25">
      <c r="A14" s="148" t="s">
        <v>139</v>
      </c>
      <c r="B14" s="149" t="s">
        <v>140</v>
      </c>
      <c r="C14" s="150">
        <v>8</v>
      </c>
      <c r="D14" s="150">
        <v>8</v>
      </c>
      <c r="E14" s="151">
        <v>0</v>
      </c>
    </row>
    <row r="15" spans="1:5" ht="18" customHeight="1" x14ac:dyDescent="0.25">
      <c r="A15" s="148" t="s">
        <v>141</v>
      </c>
      <c r="B15" s="157" t="s">
        <v>142</v>
      </c>
      <c r="C15" s="150">
        <v>8</v>
      </c>
      <c r="D15" s="150">
        <v>8</v>
      </c>
      <c r="E15" s="151">
        <v>0</v>
      </c>
    </row>
    <row r="16" spans="1:5" ht="18" customHeight="1" x14ac:dyDescent="0.25">
      <c r="A16" s="148" t="s">
        <v>31</v>
      </c>
      <c r="B16" s="157" t="s">
        <v>32</v>
      </c>
      <c r="C16" s="150">
        <v>3</v>
      </c>
      <c r="D16" s="150">
        <v>3</v>
      </c>
      <c r="E16" s="151">
        <v>0</v>
      </c>
    </row>
    <row r="17" spans="1:16" ht="18" customHeight="1" x14ac:dyDescent="0.25">
      <c r="A17" s="148" t="s">
        <v>33</v>
      </c>
      <c r="B17" s="149" t="s">
        <v>34</v>
      </c>
      <c r="C17" s="150">
        <v>1</v>
      </c>
      <c r="D17" s="150">
        <v>1</v>
      </c>
      <c r="E17" s="151">
        <v>0</v>
      </c>
    </row>
    <row r="18" spans="1:16" s="68" customFormat="1" ht="18" customHeight="1" x14ac:dyDescent="0.25">
      <c r="A18" s="148" t="s">
        <v>11</v>
      </c>
      <c r="B18" s="149" t="s">
        <v>12</v>
      </c>
      <c r="C18" s="150">
        <v>4</v>
      </c>
      <c r="D18" s="150">
        <v>4</v>
      </c>
      <c r="E18" s="151">
        <v>0</v>
      </c>
    </row>
    <row r="19" spans="1:16" ht="18" customHeight="1" x14ac:dyDescent="0.25">
      <c r="A19" s="153"/>
      <c r="B19" s="154" t="s">
        <v>21</v>
      </c>
      <c r="C19" s="155">
        <f>SUM(C14:C18)</f>
        <v>24</v>
      </c>
      <c r="D19" s="155"/>
      <c r="E19" s="156"/>
    </row>
    <row r="20" spans="1:16" ht="18" customHeight="1" x14ac:dyDescent="0.25">
      <c r="A20" s="208"/>
      <c r="B20" s="208"/>
      <c r="C20" s="208"/>
      <c r="D20" s="208"/>
      <c r="E20" s="208"/>
      <c r="J20" s="72"/>
      <c r="K20" s="73"/>
      <c r="L20" s="72"/>
      <c r="M20" s="72"/>
      <c r="N20" s="74"/>
      <c r="O20" s="75"/>
      <c r="P20" s="76"/>
    </row>
    <row r="21" spans="1:16" s="86" customFormat="1" ht="15.75" x14ac:dyDescent="0.25">
      <c r="A21" s="184" t="s">
        <v>39</v>
      </c>
      <c r="B21" s="185"/>
      <c r="C21" s="93" t="s">
        <v>6</v>
      </c>
      <c r="D21" s="93" t="s">
        <v>3</v>
      </c>
      <c r="E21" s="94" t="s">
        <v>4</v>
      </c>
    </row>
    <row r="22" spans="1:16" ht="18" customHeight="1" x14ac:dyDescent="0.25">
      <c r="A22" s="152" t="s">
        <v>40</v>
      </c>
      <c r="B22" s="149" t="s">
        <v>41</v>
      </c>
      <c r="C22" s="150">
        <v>5</v>
      </c>
      <c r="D22" s="150">
        <v>5</v>
      </c>
      <c r="E22" s="151">
        <v>0</v>
      </c>
      <c r="J22" s="72"/>
      <c r="K22" s="77"/>
      <c r="L22" s="72"/>
      <c r="M22" s="72"/>
      <c r="N22" s="74"/>
      <c r="O22" s="75"/>
      <c r="P22" s="76"/>
    </row>
    <row r="23" spans="1:16" ht="18" customHeight="1" x14ac:dyDescent="0.25">
      <c r="A23" s="153"/>
      <c r="B23" s="154" t="s">
        <v>21</v>
      </c>
      <c r="C23" s="155">
        <f>SUM(C22)</f>
        <v>5</v>
      </c>
      <c r="D23" s="155"/>
      <c r="E23" s="156"/>
      <c r="J23" s="72"/>
      <c r="K23" s="73"/>
      <c r="L23" s="72"/>
      <c r="M23" s="72"/>
      <c r="N23" s="74"/>
      <c r="O23" s="75"/>
      <c r="P23" s="76"/>
    </row>
    <row r="24" spans="1:16" ht="18" customHeight="1" x14ac:dyDescent="0.25">
      <c r="A24" s="208"/>
      <c r="B24" s="208"/>
      <c r="C24" s="208"/>
      <c r="D24" s="208"/>
      <c r="E24" s="208"/>
    </row>
    <row r="25" spans="1:16" s="86" customFormat="1" ht="15.75" x14ac:dyDescent="0.25">
      <c r="A25" s="191" t="s">
        <v>42</v>
      </c>
      <c r="B25" s="192"/>
      <c r="C25" s="192"/>
      <c r="D25" s="192"/>
      <c r="E25" s="193"/>
    </row>
    <row r="26" spans="1:16" s="86" customFormat="1" ht="15.75" x14ac:dyDescent="0.25">
      <c r="A26" s="87" t="s">
        <v>43</v>
      </c>
      <c r="B26" s="88"/>
      <c r="C26" s="89" t="s">
        <v>6</v>
      </c>
      <c r="D26" s="89" t="s">
        <v>3</v>
      </c>
      <c r="E26" s="90" t="s">
        <v>4</v>
      </c>
    </row>
    <row r="27" spans="1:16" ht="18" customHeight="1" x14ac:dyDescent="0.25">
      <c r="A27" s="152" t="s">
        <v>44</v>
      </c>
      <c r="B27" s="149" t="s">
        <v>45</v>
      </c>
      <c r="C27" s="150">
        <v>2</v>
      </c>
      <c r="D27" s="150">
        <v>2</v>
      </c>
      <c r="E27" s="151">
        <v>0</v>
      </c>
    </row>
    <row r="28" spans="1:16" ht="18" customHeight="1" x14ac:dyDescent="0.25">
      <c r="A28" s="101" t="s">
        <v>7</v>
      </c>
      <c r="B28" s="158" t="s">
        <v>8</v>
      </c>
      <c r="C28" s="103">
        <v>2</v>
      </c>
      <c r="D28" s="103">
        <v>2</v>
      </c>
      <c r="E28" s="151">
        <v>0</v>
      </c>
    </row>
    <row r="29" spans="1:16" ht="18" customHeight="1" x14ac:dyDescent="0.25">
      <c r="A29" s="152" t="s">
        <v>9</v>
      </c>
      <c r="B29" s="149" t="s">
        <v>10</v>
      </c>
      <c r="C29" s="150">
        <v>2</v>
      </c>
      <c r="D29" s="150">
        <v>2</v>
      </c>
      <c r="E29" s="151">
        <v>0</v>
      </c>
    </row>
    <row r="30" spans="1:16" ht="18" customHeight="1" x14ac:dyDescent="0.25">
      <c r="A30" s="152" t="s">
        <v>50</v>
      </c>
      <c r="B30" s="149" t="s">
        <v>51</v>
      </c>
      <c r="C30" s="150">
        <v>4</v>
      </c>
      <c r="D30" s="150">
        <v>4</v>
      </c>
      <c r="E30" s="151">
        <v>0</v>
      </c>
    </row>
    <row r="31" spans="1:16" ht="18" customHeight="1" x14ac:dyDescent="0.25">
      <c r="A31" s="152" t="s">
        <v>13</v>
      </c>
      <c r="B31" s="149" t="s">
        <v>14</v>
      </c>
      <c r="C31" s="150">
        <v>2</v>
      </c>
      <c r="D31" s="150">
        <v>2</v>
      </c>
      <c r="E31" s="151">
        <v>0</v>
      </c>
    </row>
    <row r="32" spans="1:16" ht="18" customHeight="1" x14ac:dyDescent="0.25">
      <c r="A32" s="152" t="s">
        <v>15</v>
      </c>
      <c r="B32" s="149" t="s">
        <v>16</v>
      </c>
      <c r="C32" s="150">
        <v>2</v>
      </c>
      <c r="D32" s="150">
        <v>2</v>
      </c>
      <c r="E32" s="151">
        <v>0</v>
      </c>
    </row>
    <row r="33" spans="1:5" ht="18" customHeight="1" x14ac:dyDescent="0.25">
      <c r="A33" s="152" t="s">
        <v>29</v>
      </c>
      <c r="B33" s="149" t="s">
        <v>30</v>
      </c>
      <c r="C33" s="150">
        <v>3</v>
      </c>
      <c r="D33" s="150">
        <v>3</v>
      </c>
      <c r="E33" s="151">
        <v>0</v>
      </c>
    </row>
    <row r="34" spans="1:5" ht="18" customHeight="1" x14ac:dyDescent="0.25">
      <c r="A34" s="152" t="s">
        <v>27</v>
      </c>
      <c r="B34" s="149" t="s">
        <v>28</v>
      </c>
      <c r="C34" s="150">
        <v>4</v>
      </c>
      <c r="D34" s="150">
        <v>4</v>
      </c>
      <c r="E34" s="151">
        <v>0</v>
      </c>
    </row>
    <row r="35" spans="1:5" ht="18" customHeight="1" x14ac:dyDescent="0.25">
      <c r="A35" s="153"/>
      <c r="B35" s="154" t="s">
        <v>21</v>
      </c>
      <c r="C35" s="155">
        <f>SUM(C27:C34)</f>
        <v>21</v>
      </c>
      <c r="D35" s="155"/>
      <c r="E35" s="156"/>
    </row>
    <row r="36" spans="1:5" ht="18" customHeight="1" x14ac:dyDescent="0.25">
      <c r="A36" s="208"/>
      <c r="B36" s="208"/>
      <c r="C36" s="208"/>
      <c r="D36" s="208"/>
      <c r="E36" s="208"/>
    </row>
    <row r="37" spans="1:5" s="86" customFormat="1" ht="15.75" x14ac:dyDescent="0.25">
      <c r="A37" s="91" t="s">
        <v>58</v>
      </c>
      <c r="B37" s="92"/>
      <c r="C37" s="93" t="s">
        <v>6</v>
      </c>
      <c r="D37" s="93" t="s">
        <v>3</v>
      </c>
      <c r="E37" s="94" t="s">
        <v>4</v>
      </c>
    </row>
    <row r="38" spans="1:5" ht="18" customHeight="1" x14ac:dyDescent="0.25">
      <c r="A38" s="118" t="s">
        <v>19</v>
      </c>
      <c r="B38" s="119" t="s">
        <v>20</v>
      </c>
      <c r="C38" s="105">
        <v>3</v>
      </c>
      <c r="D38" s="105">
        <v>3</v>
      </c>
      <c r="E38" s="159">
        <v>0</v>
      </c>
    </row>
    <row r="39" spans="1:5" ht="18" customHeight="1" x14ac:dyDescent="0.25">
      <c r="A39" s="160" t="s">
        <v>63</v>
      </c>
      <c r="B39" s="161" t="s">
        <v>64</v>
      </c>
      <c r="C39" s="162">
        <v>4</v>
      </c>
      <c r="D39" s="162">
        <v>4</v>
      </c>
      <c r="E39" s="159">
        <v>0</v>
      </c>
    </row>
    <row r="40" spans="1:5" ht="18" customHeight="1" x14ac:dyDescent="0.25">
      <c r="A40" s="160" t="s">
        <v>23</v>
      </c>
      <c r="B40" s="161" t="s">
        <v>24</v>
      </c>
      <c r="C40" s="162">
        <v>2</v>
      </c>
      <c r="D40" s="162">
        <v>2</v>
      </c>
      <c r="E40" s="159">
        <v>0</v>
      </c>
    </row>
    <row r="41" spans="1:5" ht="18" customHeight="1" x14ac:dyDescent="0.25">
      <c r="A41" s="160" t="s">
        <v>25</v>
      </c>
      <c r="B41" s="161" t="s">
        <v>26</v>
      </c>
      <c r="C41" s="162">
        <v>2</v>
      </c>
      <c r="D41" s="162">
        <v>2</v>
      </c>
      <c r="E41" s="159">
        <v>0</v>
      </c>
    </row>
    <row r="42" spans="1:5" ht="18" customHeight="1" x14ac:dyDescent="0.25">
      <c r="A42" s="160" t="s">
        <v>35</v>
      </c>
      <c r="B42" s="161" t="s">
        <v>36</v>
      </c>
      <c r="C42" s="162">
        <v>3</v>
      </c>
      <c r="D42" s="162">
        <v>3</v>
      </c>
      <c r="E42" s="159">
        <v>0</v>
      </c>
    </row>
    <row r="43" spans="1:5" ht="18" customHeight="1" x14ac:dyDescent="0.25">
      <c r="A43" s="160" t="s">
        <v>54</v>
      </c>
      <c r="B43" s="161" t="s">
        <v>55</v>
      </c>
      <c r="C43" s="162">
        <v>2</v>
      </c>
      <c r="D43" s="162">
        <v>2</v>
      </c>
      <c r="E43" s="159">
        <v>0</v>
      </c>
    </row>
    <row r="44" spans="1:5" ht="18" customHeight="1" x14ac:dyDescent="0.25">
      <c r="A44" s="138" t="s">
        <v>52</v>
      </c>
      <c r="B44" s="163" t="s">
        <v>53</v>
      </c>
      <c r="C44" s="142">
        <v>4</v>
      </c>
      <c r="D44" s="142">
        <v>4</v>
      </c>
      <c r="E44" s="159">
        <v>0</v>
      </c>
    </row>
    <row r="45" spans="1:5" ht="18" customHeight="1" x14ac:dyDescent="0.25">
      <c r="A45" s="153"/>
      <c r="B45" s="154" t="s">
        <v>21</v>
      </c>
      <c r="C45" s="155">
        <f>SUM(C38:C44)</f>
        <v>20</v>
      </c>
      <c r="D45" s="155"/>
      <c r="E45" s="164"/>
    </row>
    <row r="46" spans="1:5" ht="18" customHeight="1" x14ac:dyDescent="0.25">
      <c r="A46" s="208"/>
      <c r="B46" s="208"/>
      <c r="C46" s="208"/>
      <c r="D46" s="208"/>
      <c r="E46" s="208"/>
    </row>
    <row r="47" spans="1:5" s="86" customFormat="1" ht="15.75" x14ac:dyDescent="0.25">
      <c r="A47" s="184" t="s">
        <v>39</v>
      </c>
      <c r="B47" s="185"/>
      <c r="C47" s="93" t="s">
        <v>6</v>
      </c>
      <c r="D47" s="93" t="s">
        <v>3</v>
      </c>
      <c r="E47" s="94" t="s">
        <v>4</v>
      </c>
    </row>
    <row r="48" spans="1:5" ht="18" customHeight="1" x14ac:dyDescent="0.25">
      <c r="A48" s="152" t="s">
        <v>73</v>
      </c>
      <c r="B48" s="149" t="s">
        <v>74</v>
      </c>
      <c r="C48" s="150">
        <v>2</v>
      </c>
      <c r="D48" s="150">
        <v>2</v>
      </c>
      <c r="E48" s="151">
        <v>0</v>
      </c>
    </row>
    <row r="49" spans="1:5" ht="18" customHeight="1" x14ac:dyDescent="0.25">
      <c r="A49" s="152"/>
      <c r="B49" s="149" t="s">
        <v>75</v>
      </c>
      <c r="C49" s="150"/>
      <c r="D49" s="150"/>
      <c r="E49" s="151"/>
    </row>
    <row r="50" spans="1:5" ht="18" customHeight="1" x14ac:dyDescent="0.25">
      <c r="A50" s="153"/>
      <c r="B50" s="154" t="s">
        <v>21</v>
      </c>
      <c r="C50" s="155">
        <f>SUM(C48:C49)</f>
        <v>2</v>
      </c>
      <c r="D50" s="155">
        <v>2</v>
      </c>
      <c r="E50" s="156">
        <v>0</v>
      </c>
    </row>
    <row r="51" spans="1:5" ht="18" customHeight="1" x14ac:dyDescent="0.25">
      <c r="A51" s="208"/>
      <c r="B51" s="208"/>
      <c r="C51" s="208"/>
      <c r="D51" s="208"/>
      <c r="E51" s="208"/>
    </row>
    <row r="52" spans="1:5" s="86" customFormat="1" ht="15.75" x14ac:dyDescent="0.25">
      <c r="A52" s="186" t="s">
        <v>76</v>
      </c>
      <c r="B52" s="187"/>
      <c r="C52" s="187"/>
      <c r="D52" s="187"/>
      <c r="E52" s="188"/>
    </row>
    <row r="53" spans="1:5" s="86" customFormat="1" ht="15.75" x14ac:dyDescent="0.25">
      <c r="A53" s="87" t="s">
        <v>77</v>
      </c>
      <c r="B53" s="88"/>
      <c r="C53" s="89" t="s">
        <v>6</v>
      </c>
      <c r="D53" s="89" t="s">
        <v>3</v>
      </c>
      <c r="E53" s="90" t="s">
        <v>4</v>
      </c>
    </row>
    <row r="54" spans="1:5" ht="18" customHeight="1" x14ac:dyDescent="0.25">
      <c r="A54" s="160" t="s">
        <v>37</v>
      </c>
      <c r="B54" s="161" t="s">
        <v>38</v>
      </c>
      <c r="C54" s="162">
        <v>3</v>
      </c>
      <c r="D54" s="162">
        <v>3</v>
      </c>
      <c r="E54" s="151">
        <v>0</v>
      </c>
    </row>
    <row r="55" spans="1:5" ht="18" customHeight="1" x14ac:dyDescent="0.25">
      <c r="A55" s="118" t="s">
        <v>80</v>
      </c>
      <c r="B55" s="119" t="s">
        <v>81</v>
      </c>
      <c r="C55" s="105">
        <v>3</v>
      </c>
      <c r="D55" s="105">
        <v>3</v>
      </c>
      <c r="E55" s="151">
        <v>0</v>
      </c>
    </row>
    <row r="56" spans="1:5" ht="18" customHeight="1" x14ac:dyDescent="0.25">
      <c r="A56" s="160" t="s">
        <v>46</v>
      </c>
      <c r="B56" s="161" t="s">
        <v>47</v>
      </c>
      <c r="C56" s="162">
        <v>3</v>
      </c>
      <c r="D56" s="162">
        <v>3</v>
      </c>
      <c r="E56" s="151">
        <v>0</v>
      </c>
    </row>
    <row r="57" spans="1:5" ht="18" customHeight="1" x14ac:dyDescent="0.25">
      <c r="A57" s="118" t="s">
        <v>59</v>
      </c>
      <c r="B57" s="119" t="s">
        <v>150</v>
      </c>
      <c r="C57" s="105">
        <v>2</v>
      </c>
      <c r="D57" s="105">
        <v>1</v>
      </c>
      <c r="E57" s="159">
        <v>1</v>
      </c>
    </row>
    <row r="58" spans="1:5" ht="18" customHeight="1" x14ac:dyDescent="0.25">
      <c r="A58" s="160" t="s">
        <v>78</v>
      </c>
      <c r="B58" s="161" t="s">
        <v>79</v>
      </c>
      <c r="C58" s="162">
        <v>3</v>
      </c>
      <c r="D58" s="162">
        <v>3</v>
      </c>
      <c r="E58" s="151">
        <v>0</v>
      </c>
    </row>
    <row r="59" spans="1:5" ht="18" customHeight="1" x14ac:dyDescent="0.25">
      <c r="A59" s="160" t="s">
        <v>82</v>
      </c>
      <c r="B59" s="161" t="s">
        <v>83</v>
      </c>
      <c r="C59" s="162">
        <v>3</v>
      </c>
      <c r="D59" s="162">
        <v>3</v>
      </c>
      <c r="E59" s="151">
        <v>0</v>
      </c>
    </row>
    <row r="60" spans="1:5" ht="18" customHeight="1" x14ac:dyDescent="0.25">
      <c r="A60" s="160" t="s">
        <v>56</v>
      </c>
      <c r="B60" s="161" t="s">
        <v>57</v>
      </c>
      <c r="C60" s="165">
        <v>3</v>
      </c>
      <c r="D60" s="165">
        <v>3</v>
      </c>
      <c r="E60" s="151">
        <v>0</v>
      </c>
    </row>
    <row r="61" spans="1:5" ht="18" customHeight="1" x14ac:dyDescent="0.25">
      <c r="A61" s="134" t="s">
        <v>88</v>
      </c>
      <c r="B61" s="135" t="s">
        <v>89</v>
      </c>
      <c r="C61" s="136">
        <v>3</v>
      </c>
      <c r="D61" s="136"/>
      <c r="E61" s="151"/>
    </row>
    <row r="62" spans="1:5" s="69" customFormat="1" ht="18" customHeight="1" x14ac:dyDescent="0.25">
      <c r="A62" s="118" t="s">
        <v>90</v>
      </c>
      <c r="B62" s="119" t="s">
        <v>91</v>
      </c>
      <c r="C62" s="162">
        <v>3</v>
      </c>
      <c r="D62" s="162">
        <v>3</v>
      </c>
      <c r="E62" s="151">
        <v>0</v>
      </c>
    </row>
    <row r="63" spans="1:5" ht="18" customHeight="1" x14ac:dyDescent="0.25">
      <c r="A63" s="138" t="s">
        <v>92</v>
      </c>
      <c r="B63" s="119" t="s">
        <v>93</v>
      </c>
      <c r="C63" s="105">
        <v>3</v>
      </c>
      <c r="D63" s="105">
        <v>2</v>
      </c>
      <c r="E63" s="159">
        <v>1</v>
      </c>
    </row>
    <row r="64" spans="1:5" ht="18" customHeight="1" x14ac:dyDescent="0.25">
      <c r="A64" s="138" t="s">
        <v>94</v>
      </c>
      <c r="B64" s="119" t="s">
        <v>95</v>
      </c>
      <c r="C64" s="105">
        <v>3</v>
      </c>
      <c r="D64" s="105">
        <v>3</v>
      </c>
      <c r="E64" s="159">
        <v>0</v>
      </c>
    </row>
    <row r="65" spans="1:6" ht="18" customHeight="1" x14ac:dyDescent="0.25">
      <c r="A65" s="153"/>
      <c r="B65" s="154" t="s">
        <v>21</v>
      </c>
      <c r="C65" s="155">
        <f>SUM(C54:C61)</f>
        <v>23</v>
      </c>
      <c r="D65" s="155"/>
      <c r="E65" s="156"/>
    </row>
    <row r="66" spans="1:6" ht="18" customHeight="1" x14ac:dyDescent="0.25">
      <c r="A66" s="208"/>
      <c r="B66" s="208"/>
      <c r="C66" s="208"/>
      <c r="D66" s="208"/>
      <c r="E66" s="208"/>
    </row>
    <row r="67" spans="1:6" s="86" customFormat="1" ht="15" customHeight="1" x14ac:dyDescent="0.25">
      <c r="A67" s="91" t="s">
        <v>96</v>
      </c>
      <c r="B67" s="92"/>
      <c r="C67" s="93" t="s">
        <v>6</v>
      </c>
      <c r="D67" s="93" t="s">
        <v>3</v>
      </c>
      <c r="E67" s="94" t="s">
        <v>4</v>
      </c>
    </row>
    <row r="68" spans="1:6" ht="18" customHeight="1" x14ac:dyDescent="0.25">
      <c r="A68" s="138" t="s">
        <v>48</v>
      </c>
      <c r="B68" s="119" t="s">
        <v>49</v>
      </c>
      <c r="C68" s="142">
        <v>3</v>
      </c>
      <c r="D68" s="142">
        <v>3</v>
      </c>
      <c r="E68" s="120">
        <v>0</v>
      </c>
      <c r="F68" s="78"/>
    </row>
    <row r="69" spans="1:6" ht="18" customHeight="1" x14ac:dyDescent="0.25">
      <c r="A69" s="160" t="s">
        <v>61</v>
      </c>
      <c r="B69" s="161" t="s">
        <v>62</v>
      </c>
      <c r="C69" s="162">
        <v>3</v>
      </c>
      <c r="D69" s="162">
        <v>3</v>
      </c>
      <c r="E69" s="151">
        <v>0</v>
      </c>
    </row>
    <row r="70" spans="1:6" ht="18" customHeight="1" x14ac:dyDescent="0.25">
      <c r="A70" s="160" t="s">
        <v>65</v>
      </c>
      <c r="B70" s="161" t="s">
        <v>66</v>
      </c>
      <c r="C70" s="162">
        <v>4</v>
      </c>
      <c r="D70" s="162">
        <v>3</v>
      </c>
      <c r="E70" s="151">
        <v>1</v>
      </c>
    </row>
    <row r="71" spans="1:6" ht="18" customHeight="1" x14ac:dyDescent="0.25">
      <c r="A71" s="160" t="s">
        <v>67</v>
      </c>
      <c r="B71" s="161" t="s">
        <v>68</v>
      </c>
      <c r="C71" s="162">
        <v>3</v>
      </c>
      <c r="D71" s="162">
        <v>3</v>
      </c>
      <c r="E71" s="151">
        <v>0</v>
      </c>
    </row>
    <row r="72" spans="1:6" ht="18" customHeight="1" x14ac:dyDescent="0.25">
      <c r="A72" s="160" t="s">
        <v>103</v>
      </c>
      <c r="B72" s="161" t="s">
        <v>104</v>
      </c>
      <c r="C72" s="162">
        <v>3</v>
      </c>
      <c r="D72" s="162">
        <v>3</v>
      </c>
      <c r="E72" s="151">
        <v>0</v>
      </c>
    </row>
    <row r="73" spans="1:6" ht="18" customHeight="1" x14ac:dyDescent="0.25">
      <c r="A73" s="160" t="s">
        <v>69</v>
      </c>
      <c r="B73" s="166" t="s">
        <v>70</v>
      </c>
      <c r="C73" s="162">
        <v>3</v>
      </c>
      <c r="D73" s="162">
        <v>3</v>
      </c>
      <c r="E73" s="151">
        <v>0</v>
      </c>
    </row>
    <row r="74" spans="1:6" ht="18" customHeight="1" x14ac:dyDescent="0.25">
      <c r="A74" s="111" t="s">
        <v>71</v>
      </c>
      <c r="B74" s="102" t="s">
        <v>72</v>
      </c>
      <c r="C74" s="112">
        <v>2</v>
      </c>
      <c r="D74" s="112">
        <v>2</v>
      </c>
      <c r="E74" s="120">
        <v>0</v>
      </c>
    </row>
    <row r="75" spans="1:6" ht="18" customHeight="1" x14ac:dyDescent="0.25">
      <c r="A75" s="153"/>
      <c r="B75" s="154" t="s">
        <v>21</v>
      </c>
      <c r="C75" s="155">
        <f>SUM(C69:C74)</f>
        <v>18</v>
      </c>
      <c r="D75" s="155"/>
      <c r="E75" s="156"/>
    </row>
    <row r="76" spans="1:6" ht="18" customHeight="1" x14ac:dyDescent="0.25">
      <c r="A76" s="208"/>
      <c r="B76" s="208"/>
      <c r="C76" s="208"/>
      <c r="D76" s="208"/>
      <c r="E76" s="208"/>
    </row>
    <row r="77" spans="1:6" s="86" customFormat="1" ht="15.75" x14ac:dyDescent="0.25">
      <c r="A77" s="184" t="s">
        <v>39</v>
      </c>
      <c r="B77" s="185"/>
      <c r="C77" s="95" t="s">
        <v>6</v>
      </c>
      <c r="D77" s="96"/>
      <c r="E77" s="97"/>
    </row>
    <row r="78" spans="1:6" ht="18" customHeight="1" x14ac:dyDescent="0.25">
      <c r="A78" s="148" t="s">
        <v>107</v>
      </c>
      <c r="B78" s="157" t="s">
        <v>108</v>
      </c>
      <c r="C78" s="167">
        <v>3</v>
      </c>
      <c r="D78" s="167">
        <v>3</v>
      </c>
      <c r="E78" s="168">
        <v>0</v>
      </c>
    </row>
    <row r="79" spans="1:6" ht="18" customHeight="1" x14ac:dyDescent="0.25">
      <c r="A79" s="153"/>
      <c r="B79" s="154" t="s">
        <v>21</v>
      </c>
      <c r="C79" s="155">
        <f>C78</f>
        <v>3</v>
      </c>
      <c r="D79" s="155"/>
      <c r="E79" s="156"/>
    </row>
    <row r="80" spans="1:6" ht="18" customHeight="1" x14ac:dyDescent="0.25">
      <c r="A80" s="208"/>
      <c r="B80" s="208"/>
      <c r="C80" s="208"/>
      <c r="D80" s="208"/>
      <c r="E80" s="208"/>
    </row>
    <row r="81" spans="1:5" s="86" customFormat="1" ht="15.75" x14ac:dyDescent="0.25">
      <c r="A81" s="186" t="s">
        <v>109</v>
      </c>
      <c r="B81" s="187"/>
      <c r="C81" s="187"/>
      <c r="D81" s="187"/>
      <c r="E81" s="188"/>
    </row>
    <row r="82" spans="1:5" s="86" customFormat="1" ht="15.75" x14ac:dyDescent="0.25">
      <c r="A82" s="98" t="s">
        <v>110</v>
      </c>
      <c r="B82" s="99"/>
      <c r="C82" s="89" t="s">
        <v>6</v>
      </c>
      <c r="D82" s="89" t="s">
        <v>3</v>
      </c>
      <c r="E82" s="90" t="s">
        <v>4</v>
      </c>
    </row>
    <row r="83" spans="1:5" ht="18" customHeight="1" x14ac:dyDescent="0.25">
      <c r="A83" s="118" t="s">
        <v>111</v>
      </c>
      <c r="B83" s="119" t="s">
        <v>112</v>
      </c>
      <c r="C83" s="105">
        <v>3</v>
      </c>
      <c r="D83" s="105">
        <v>3</v>
      </c>
      <c r="E83" s="159">
        <v>0</v>
      </c>
    </row>
    <row r="84" spans="1:5" ht="18" customHeight="1" x14ac:dyDescent="0.25">
      <c r="A84" s="160" t="s">
        <v>113</v>
      </c>
      <c r="B84" s="161" t="s">
        <v>114</v>
      </c>
      <c r="C84" s="162">
        <v>3</v>
      </c>
      <c r="D84" s="162">
        <v>3</v>
      </c>
      <c r="E84" s="151">
        <v>0</v>
      </c>
    </row>
    <row r="85" spans="1:5" ht="18" customHeight="1" x14ac:dyDescent="0.25">
      <c r="A85" s="160" t="s">
        <v>84</v>
      </c>
      <c r="B85" s="161" t="s">
        <v>85</v>
      </c>
      <c r="C85" s="162">
        <v>3</v>
      </c>
      <c r="D85" s="162">
        <v>3</v>
      </c>
      <c r="E85" s="151">
        <v>0</v>
      </c>
    </row>
    <row r="86" spans="1:5" ht="18" customHeight="1" x14ac:dyDescent="0.25">
      <c r="A86" s="160" t="s">
        <v>86</v>
      </c>
      <c r="B86" s="161" t="s">
        <v>87</v>
      </c>
      <c r="C86" s="162">
        <v>3</v>
      </c>
      <c r="D86" s="162">
        <v>3</v>
      </c>
      <c r="E86" s="151">
        <v>0</v>
      </c>
    </row>
    <row r="87" spans="1:5" s="69" customFormat="1" ht="18" customHeight="1" x14ac:dyDescent="0.25">
      <c r="A87" s="169" t="s">
        <v>88</v>
      </c>
      <c r="B87" s="170" t="s">
        <v>117</v>
      </c>
      <c r="C87" s="171">
        <v>9</v>
      </c>
      <c r="D87" s="171"/>
      <c r="E87" s="151"/>
    </row>
    <row r="88" spans="1:5" ht="18" customHeight="1" x14ac:dyDescent="0.25">
      <c r="A88" s="172" t="s">
        <v>118</v>
      </c>
      <c r="B88" s="173" t="s">
        <v>119</v>
      </c>
      <c r="C88" s="167">
        <v>3</v>
      </c>
      <c r="D88" s="167">
        <v>3</v>
      </c>
      <c r="E88" s="168">
        <v>0</v>
      </c>
    </row>
    <row r="89" spans="1:5" ht="18" customHeight="1" x14ac:dyDescent="0.25">
      <c r="A89" s="172" t="s">
        <v>120</v>
      </c>
      <c r="B89" s="173" t="s">
        <v>121</v>
      </c>
      <c r="C89" s="167">
        <v>3</v>
      </c>
      <c r="D89" s="167">
        <v>3</v>
      </c>
      <c r="E89" s="168">
        <v>0</v>
      </c>
    </row>
    <row r="90" spans="1:5" ht="18" customHeight="1" x14ac:dyDescent="0.25">
      <c r="A90" s="172" t="s">
        <v>122</v>
      </c>
      <c r="B90" s="173" t="s">
        <v>123</v>
      </c>
      <c r="C90" s="167">
        <v>3</v>
      </c>
      <c r="D90" s="167">
        <v>3</v>
      </c>
      <c r="E90" s="168">
        <v>0</v>
      </c>
    </row>
    <row r="91" spans="1:5" ht="18" customHeight="1" x14ac:dyDescent="0.25">
      <c r="A91" s="172" t="s">
        <v>124</v>
      </c>
      <c r="B91" s="173" t="s">
        <v>125</v>
      </c>
      <c r="C91" s="167">
        <v>3</v>
      </c>
      <c r="D91" s="167">
        <v>3</v>
      </c>
      <c r="E91" s="168">
        <v>0</v>
      </c>
    </row>
    <row r="92" spans="1:5" ht="18" customHeight="1" x14ac:dyDescent="0.25">
      <c r="A92" s="172" t="s">
        <v>126</v>
      </c>
      <c r="B92" s="173" t="s">
        <v>127</v>
      </c>
      <c r="C92" s="167">
        <v>3</v>
      </c>
      <c r="D92" s="167">
        <v>3</v>
      </c>
      <c r="E92" s="168">
        <v>0</v>
      </c>
    </row>
    <row r="93" spans="1:5" ht="18" customHeight="1" x14ac:dyDescent="0.25">
      <c r="A93" s="172" t="s">
        <v>128</v>
      </c>
      <c r="B93" s="173" t="s">
        <v>129</v>
      </c>
      <c r="C93" s="167">
        <v>3</v>
      </c>
      <c r="D93" s="167">
        <v>3</v>
      </c>
      <c r="E93" s="168">
        <v>0</v>
      </c>
    </row>
    <row r="94" spans="1:5" ht="18" customHeight="1" x14ac:dyDescent="0.25">
      <c r="A94" s="172" t="s">
        <v>130</v>
      </c>
      <c r="B94" s="173" t="s">
        <v>131</v>
      </c>
      <c r="C94" s="167">
        <v>3</v>
      </c>
      <c r="D94" s="167">
        <v>3</v>
      </c>
      <c r="E94" s="168">
        <v>0</v>
      </c>
    </row>
    <row r="95" spans="1:5" ht="18" customHeight="1" x14ac:dyDescent="0.25">
      <c r="A95" s="172" t="s">
        <v>132</v>
      </c>
      <c r="B95" s="173" t="s">
        <v>133</v>
      </c>
      <c r="C95" s="167">
        <v>3</v>
      </c>
      <c r="D95" s="167">
        <v>3</v>
      </c>
      <c r="E95" s="168">
        <v>0</v>
      </c>
    </row>
    <row r="96" spans="1:5" ht="18" customHeight="1" x14ac:dyDescent="0.25">
      <c r="A96" s="153"/>
      <c r="B96" s="154" t="s">
        <v>21</v>
      </c>
      <c r="C96" s="155">
        <f>SUM(C83:C87)</f>
        <v>21</v>
      </c>
      <c r="D96" s="155"/>
      <c r="E96" s="156"/>
    </row>
    <row r="97" spans="1:5" ht="18" customHeight="1" x14ac:dyDescent="0.25">
      <c r="A97" s="208"/>
      <c r="B97" s="208"/>
      <c r="C97" s="208"/>
      <c r="D97" s="208"/>
      <c r="E97" s="208"/>
    </row>
    <row r="98" spans="1:5" s="86" customFormat="1" ht="15.75" x14ac:dyDescent="0.25">
      <c r="A98" s="91" t="s">
        <v>134</v>
      </c>
      <c r="B98" s="100"/>
      <c r="C98" s="93" t="s">
        <v>6</v>
      </c>
      <c r="D98" s="93" t="s">
        <v>3</v>
      </c>
      <c r="E98" s="94" t="s">
        <v>4</v>
      </c>
    </row>
    <row r="99" spans="1:5" ht="18" customHeight="1" x14ac:dyDescent="0.25">
      <c r="A99" s="152" t="s">
        <v>99</v>
      </c>
      <c r="B99" s="149" t="s">
        <v>100</v>
      </c>
      <c r="C99" s="150">
        <v>4</v>
      </c>
      <c r="D99" s="150">
        <v>3</v>
      </c>
      <c r="E99" s="151">
        <v>1</v>
      </c>
    </row>
    <row r="100" spans="1:5" ht="18" customHeight="1" x14ac:dyDescent="0.25">
      <c r="A100" s="152" t="s">
        <v>101</v>
      </c>
      <c r="B100" s="149" t="s">
        <v>102</v>
      </c>
      <c r="C100" s="150">
        <v>3</v>
      </c>
      <c r="D100" s="150">
        <v>3</v>
      </c>
      <c r="E100" s="151">
        <v>0</v>
      </c>
    </row>
    <row r="101" spans="1:5" ht="18" customHeight="1" x14ac:dyDescent="0.25">
      <c r="A101" s="152" t="s">
        <v>115</v>
      </c>
      <c r="B101" s="149" t="s">
        <v>116</v>
      </c>
      <c r="C101" s="150">
        <v>3</v>
      </c>
      <c r="D101" s="150">
        <v>3</v>
      </c>
      <c r="E101" s="151">
        <v>0</v>
      </c>
    </row>
    <row r="102" spans="1:5" ht="18" customHeight="1" x14ac:dyDescent="0.25">
      <c r="A102" s="152" t="s">
        <v>105</v>
      </c>
      <c r="B102" s="149" t="s">
        <v>106</v>
      </c>
      <c r="C102" s="150">
        <v>3</v>
      </c>
      <c r="D102" s="150">
        <v>3</v>
      </c>
      <c r="E102" s="151">
        <v>0</v>
      </c>
    </row>
    <row r="103" spans="1:5" ht="18" customHeight="1" x14ac:dyDescent="0.25">
      <c r="A103" s="152" t="s">
        <v>97</v>
      </c>
      <c r="B103" s="149" t="s">
        <v>98</v>
      </c>
      <c r="C103" s="150">
        <v>2</v>
      </c>
      <c r="D103" s="150">
        <v>2</v>
      </c>
      <c r="E103" s="151">
        <v>0</v>
      </c>
    </row>
    <row r="104" spans="1:5" ht="18" customHeight="1" x14ac:dyDescent="0.25">
      <c r="A104" s="153"/>
      <c r="B104" s="154" t="s">
        <v>21</v>
      </c>
      <c r="C104" s="155">
        <f>SUM(C99:C103)</f>
        <v>15</v>
      </c>
      <c r="D104" s="155"/>
      <c r="E104" s="156"/>
    </row>
    <row r="105" spans="1:5" ht="18" customHeight="1" x14ac:dyDescent="0.25">
      <c r="A105" s="208"/>
      <c r="B105" s="208"/>
      <c r="C105" s="208"/>
      <c r="D105" s="208"/>
      <c r="E105" s="208"/>
    </row>
    <row r="106" spans="1:5" s="86" customFormat="1" ht="15.75" x14ac:dyDescent="0.25">
      <c r="A106" s="186" t="s">
        <v>109</v>
      </c>
      <c r="B106" s="187"/>
      <c r="C106" s="187"/>
      <c r="D106" s="187"/>
      <c r="E106" s="188"/>
    </row>
    <row r="107" spans="1:5" s="86" customFormat="1" ht="15.75" x14ac:dyDescent="0.25">
      <c r="A107" s="98" t="s">
        <v>148</v>
      </c>
      <c r="B107" s="99"/>
      <c r="C107" s="89" t="s">
        <v>6</v>
      </c>
      <c r="D107" s="89" t="s">
        <v>3</v>
      </c>
      <c r="E107" s="90" t="s">
        <v>4</v>
      </c>
    </row>
    <row r="108" spans="1:5" ht="18" customHeight="1" x14ac:dyDescent="0.25">
      <c r="A108" s="152" t="s">
        <v>135</v>
      </c>
      <c r="B108" s="149" t="s">
        <v>136</v>
      </c>
      <c r="C108" s="150">
        <v>10</v>
      </c>
      <c r="D108" s="150">
        <v>10</v>
      </c>
      <c r="E108" s="151">
        <v>0</v>
      </c>
    </row>
    <row r="109" spans="1:5" ht="18" customHeight="1" x14ac:dyDescent="0.25">
      <c r="A109" s="153"/>
      <c r="B109" s="154" t="s">
        <v>21</v>
      </c>
      <c r="C109" s="155">
        <f>SUM(C108)</f>
        <v>10</v>
      </c>
      <c r="D109" s="155"/>
      <c r="E109" s="156"/>
    </row>
  </sheetData>
  <mergeCells count="21">
    <mergeCell ref="A1:B1"/>
    <mergeCell ref="A2:B2"/>
    <mergeCell ref="A66:E66"/>
    <mergeCell ref="A105:E105"/>
    <mergeCell ref="A80:E80"/>
    <mergeCell ref="A51:E51"/>
    <mergeCell ref="A24:E24"/>
    <mergeCell ref="A12:E12"/>
    <mergeCell ref="A20:E20"/>
    <mergeCell ref="A36:E36"/>
    <mergeCell ref="A46:E46"/>
    <mergeCell ref="A76:E76"/>
    <mergeCell ref="A97:E97"/>
    <mergeCell ref="A6:E6"/>
    <mergeCell ref="A21:B21"/>
    <mergeCell ref="A25:E25"/>
    <mergeCell ref="A47:B47"/>
    <mergeCell ref="A52:E52"/>
    <mergeCell ref="A77:B77"/>
    <mergeCell ref="A81:E81"/>
    <mergeCell ref="A106:E106"/>
  </mergeCells>
  <pageMargins left="0.79" right="0.45" top="0.56999999999999995" bottom="0.73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AE1</vt:lpstr>
      <vt:lpstr>IE2</vt:lpstr>
      <vt:lpstr>IE1</vt:lpstr>
      <vt:lpstr>'AE1'!_Toc429541031</vt:lpstr>
      <vt:lpstr>'AE1'!Print_Area</vt:lpstr>
      <vt:lpstr>'IE1'!Print_Area</vt:lpstr>
      <vt:lpstr>'IE2'!Print_Area</vt:lpstr>
      <vt:lpstr>'AE1'!Print_Titles</vt:lpstr>
      <vt:lpstr>'IE1'!Print_Titles</vt:lpstr>
      <vt:lpstr>'IE2'!Print_Titles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hoangson</dc:creator>
  <cp:lastModifiedBy>Duyen-A2602</cp:lastModifiedBy>
  <cp:lastPrinted>2020-07-27T03:29:02Z</cp:lastPrinted>
  <dcterms:created xsi:type="dcterms:W3CDTF">2019-09-09T08:14:06Z</dcterms:created>
  <dcterms:modified xsi:type="dcterms:W3CDTF">2021-06-25T05:06:40Z</dcterms:modified>
</cp:coreProperties>
</file>