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urriculum\ISE\"/>
    </mc:Choice>
  </mc:AlternateContent>
  <xr:revisionPtr revIDLastSave="0" documentId="13_ncr:1_{A3A6D4AD-FB3C-4021-BC63-C10772A28A4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E1" sheetId="1" r:id="rId1"/>
    <sheet name="IE2" sheetId="2" r:id="rId2"/>
    <sheet name="IE1" sheetId="3" r:id="rId3"/>
  </sheets>
  <definedNames>
    <definedName name="_Toc429541031" localSheetId="0">'AE1'!$A$1</definedName>
    <definedName name="_xlnm.Print_Titles" localSheetId="0">'AE1'!$1:$4</definedName>
    <definedName name="_xlnm.Print_Titles" localSheetId="2">'IE1'!$1:$3</definedName>
    <definedName name="_xlnm.Print_Titles" localSheetId="1">'IE2'!$1:$5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0" i="2" l="1"/>
  <c r="C70" i="2"/>
  <c r="C15" i="1"/>
  <c r="C26" i="1"/>
  <c r="C32" i="1"/>
  <c r="C42" i="1"/>
  <c r="C51" i="1"/>
  <c r="C68" i="1"/>
  <c r="C78" i="1"/>
  <c r="C99" i="1"/>
  <c r="C103" i="1"/>
  <c r="C56" i="1"/>
  <c r="B4" i="1"/>
  <c r="C13" i="2"/>
  <c r="B4" i="2" s="1"/>
  <c r="C24" i="2"/>
  <c r="C30" i="2"/>
  <c r="C42" i="2"/>
  <c r="C52" i="2"/>
  <c r="C57" i="2"/>
  <c r="C84" i="2"/>
  <c r="C104" i="2"/>
  <c r="C100" i="2"/>
  <c r="C11" i="3"/>
  <c r="C19" i="3"/>
  <c r="C25" i="3"/>
  <c r="C36" i="3"/>
  <c r="C46" i="3"/>
  <c r="C51" i="3"/>
  <c r="C65" i="3"/>
  <c r="C76" i="3"/>
  <c r="C93" i="3"/>
  <c r="C101" i="3"/>
  <c r="C105" i="3"/>
  <c r="C110" i="3"/>
  <c r="B4" i="3" l="1"/>
</calcChain>
</file>

<file path=xl/sharedStrings.xml><?xml version="1.0" encoding="utf-8"?>
<sst xmlns="http://schemas.openxmlformats.org/spreadsheetml/2006/main" count="567" uniqueCount="155">
  <si>
    <t>ISE curriculum For Batch 2016 and Forwards.</t>
  </si>
  <si>
    <t>English Level 1: TOEFL ≥ 500 - AE1 - 4 years</t>
  </si>
  <si>
    <t>Freshman Year</t>
  </si>
  <si>
    <t>Lab</t>
  </si>
  <si>
    <t>Semester 1</t>
  </si>
  <si>
    <t>Crds</t>
  </si>
  <si>
    <t>EN007IU</t>
  </si>
  <si>
    <t>Writing AE1</t>
  </si>
  <si>
    <t>EN008IU</t>
  </si>
  <si>
    <t>Listening AE1</t>
  </si>
  <si>
    <t>MA001IU</t>
  </si>
  <si>
    <t>Calculus 1</t>
  </si>
  <si>
    <t>PH013IU</t>
  </si>
  <si>
    <t>Physics 1</t>
  </si>
  <si>
    <t>PH014IU</t>
  </si>
  <si>
    <t>Physics 2</t>
  </si>
  <si>
    <t>PT001IU</t>
  </si>
  <si>
    <t>Physical Training 1</t>
  </si>
  <si>
    <t>CH011IU</t>
  </si>
  <si>
    <t>Chemistry for Engineers</t>
  </si>
  <si>
    <t>Total credits</t>
  </si>
  <si>
    <t>Semester 2</t>
  </si>
  <si>
    <t>EN011IU</t>
  </si>
  <si>
    <t>Writing AE2</t>
  </si>
  <si>
    <t>EN012IU</t>
  </si>
  <si>
    <t>Speaking AE2</t>
  </si>
  <si>
    <t>MA003IU</t>
  </si>
  <si>
    <t>Calculus 2</t>
  </si>
  <si>
    <t>PE008IU</t>
  </si>
  <si>
    <t>Critical Thinking</t>
  </si>
  <si>
    <t>PT002IU</t>
  </si>
  <si>
    <t>Physical Training 2</t>
  </si>
  <si>
    <t>IS001IU</t>
  </si>
  <si>
    <t>Introduction to Industrial Engineering</t>
  </si>
  <si>
    <t>IS054IU</t>
  </si>
  <si>
    <t>Engineering Drawing</t>
  </si>
  <si>
    <t>PH015IU</t>
  </si>
  <si>
    <t>Physics 3</t>
  </si>
  <si>
    <t>Summer semester</t>
  </si>
  <si>
    <t>PE011IU</t>
  </si>
  <si>
    <t>Principles of Marxism</t>
  </si>
  <si>
    <t>PE012IU</t>
  </si>
  <si>
    <t>HCM’ s thoughts</t>
  </si>
  <si>
    <t>PE013IU</t>
  </si>
  <si>
    <t>Revolutionary Lines of Vietnamese Communist Party</t>
  </si>
  <si>
    <t>Sophomore Year</t>
  </si>
  <si>
    <t>Semester 3</t>
  </si>
  <si>
    <t>MA027IU</t>
  </si>
  <si>
    <t>Applied Linear Algebra</t>
  </si>
  <si>
    <t>IS019IU</t>
  </si>
  <si>
    <t>Production Management</t>
  </si>
  <si>
    <t>IS076IU</t>
  </si>
  <si>
    <t>Introduction to Computing - Matlab  Application</t>
  </si>
  <si>
    <t>IS004IU</t>
  </si>
  <si>
    <t>Engineering Probability &amp; Statistics</t>
  </si>
  <si>
    <t>MA023IU</t>
  </si>
  <si>
    <t>Calculus 3</t>
  </si>
  <si>
    <t>IS016IU</t>
  </si>
  <si>
    <t>Engineering Mechanics – Dynamics</t>
  </si>
  <si>
    <t>Semester 4</t>
  </si>
  <si>
    <t>IS077IU</t>
  </si>
  <si>
    <r>
      <t>Introduction to Programming – C</t>
    </r>
    <r>
      <rPr>
        <vertAlign val="superscript"/>
        <sz val="12"/>
        <color theme="1"/>
        <rFont val="Times New Roman"/>
        <family val="1"/>
      </rPr>
      <t>++</t>
    </r>
    <r>
      <rPr>
        <sz val="12"/>
        <color theme="1"/>
        <rFont val="Times New Roman"/>
        <family val="1"/>
      </rPr>
      <t>/C</t>
    </r>
    <r>
      <rPr>
        <vertAlign val="superscript"/>
        <sz val="12"/>
        <color theme="1"/>
        <rFont val="Times New Roman"/>
        <family val="1"/>
      </rPr>
      <t xml:space="preserve"># </t>
    </r>
    <r>
      <rPr>
        <sz val="12"/>
        <color theme="1"/>
        <rFont val="Times New Roman"/>
        <family val="1"/>
      </rPr>
      <t>, Python</t>
    </r>
  </si>
  <si>
    <t>IS020IU</t>
  </si>
  <si>
    <t>Engineering Economy</t>
  </si>
  <si>
    <t>IS081IU</t>
  </si>
  <si>
    <t>Deterministic models in OR</t>
  </si>
  <si>
    <t>IS017IU</t>
  </si>
  <si>
    <t>Work design &amp; Ergonomics + Lab</t>
  </si>
  <si>
    <t>IS034IU</t>
  </si>
  <si>
    <t>Product Design &amp; Development</t>
  </si>
  <si>
    <t>MA029IU</t>
  </si>
  <si>
    <t>Differential Equations for ISE</t>
  </si>
  <si>
    <t>IS052IU</t>
  </si>
  <si>
    <t>Internship 1</t>
  </si>
  <si>
    <t>Military Training</t>
  </si>
  <si>
    <t>Junior Year</t>
  </si>
  <si>
    <t>Semester 5</t>
  </si>
  <si>
    <t>IS040IU</t>
  </si>
  <si>
    <t>Management Information System</t>
  </si>
  <si>
    <t>IS025IU</t>
  </si>
  <si>
    <t>Quality Management</t>
  </si>
  <si>
    <t>IS026IU</t>
  </si>
  <si>
    <t>Project Management</t>
  </si>
  <si>
    <t>IS024IU</t>
  </si>
  <si>
    <t>Probabilistic Models in OR</t>
  </si>
  <si>
    <t>IS___IU</t>
  </si>
  <si>
    <t>ISE Elective Course (choose 1 course below)</t>
  </si>
  <si>
    <t>IS031IU</t>
  </si>
  <si>
    <t>Experimental Design</t>
  </si>
  <si>
    <t>IS018IU</t>
  </si>
  <si>
    <t>CAD/CAM</t>
  </si>
  <si>
    <t>IS058IU</t>
  </si>
  <si>
    <t>Time series &amp; forecasting technique</t>
  </si>
  <si>
    <t>Semester 6</t>
  </si>
  <si>
    <t>IS079IU</t>
  </si>
  <si>
    <t>Scientific Writing</t>
  </si>
  <si>
    <t>IS028IU</t>
  </si>
  <si>
    <t>Simulation Models in IE</t>
  </si>
  <si>
    <t>IS027IU</t>
  </si>
  <si>
    <t>Scheduling &amp; Sequencing</t>
  </si>
  <si>
    <t>IS078IU</t>
  </si>
  <si>
    <t>Logistics engineering &amp; supply chain design</t>
  </si>
  <si>
    <t>IS044IU</t>
  </si>
  <si>
    <t>Computer Control Manufacturing Systems</t>
  </si>
  <si>
    <t>IS068IU</t>
  </si>
  <si>
    <t>Procurement Management</t>
  </si>
  <si>
    <t>IS053IU</t>
  </si>
  <si>
    <t>Internship 2</t>
  </si>
  <si>
    <t>Senior Year</t>
  </si>
  <si>
    <t>Semester 7</t>
  </si>
  <si>
    <t xml:space="preserve"> IS083IU</t>
  </si>
  <si>
    <t>Capstone Project</t>
  </si>
  <si>
    <t>IS033IU</t>
  </si>
  <si>
    <t>Multi-Criteria Decision Making</t>
  </si>
  <si>
    <t>IS041IU</t>
  </si>
  <si>
    <t>Lean Production</t>
  </si>
  <si>
    <t>IS032IU</t>
  </si>
  <si>
    <t>Facility Layout</t>
  </si>
  <si>
    <t>ISE Elective Course (choose 3 courses below)</t>
  </si>
  <si>
    <t>IS080IU</t>
  </si>
  <si>
    <t xml:space="preserve">Creative Thinking </t>
  </si>
  <si>
    <t>IS035IU</t>
  </si>
  <si>
    <t>Systems Engineering</t>
  </si>
  <si>
    <t>IS043IU</t>
  </si>
  <si>
    <t>Flexible Manufacturing Systems</t>
  </si>
  <si>
    <t>IS045IU</t>
  </si>
  <si>
    <t>Leadership</t>
  </si>
  <si>
    <t>IS023IU</t>
  </si>
  <si>
    <t>Inventory Management</t>
  </si>
  <si>
    <t>IS082IU</t>
  </si>
  <si>
    <t>Retail Management</t>
  </si>
  <si>
    <t>IS067IU</t>
  </si>
  <si>
    <t>International Transportation &amp; Logistics</t>
  </si>
  <si>
    <t>IS062IU</t>
  </si>
  <si>
    <t>E-Logistics in Supply Chain Management</t>
  </si>
  <si>
    <t>Semester 8</t>
  </si>
  <si>
    <t>IS048IU</t>
  </si>
  <si>
    <t>Thesis research</t>
  </si>
  <si>
    <t>Total Credit:</t>
  </si>
  <si>
    <t>Theory</t>
  </si>
  <si>
    <t>EN074IU</t>
  </si>
  <si>
    <t>Reading &amp; writing IE2</t>
  </si>
  <si>
    <t>EN075IU</t>
  </si>
  <si>
    <t>Listening &amp; speaking IE2</t>
  </si>
  <si>
    <t>EN072IU</t>
  </si>
  <si>
    <t>Reading &amp; Writing IE1</t>
  </si>
  <si>
    <t>EN073IU</t>
  </si>
  <si>
    <t>Listening &amp; Speaking IE1</t>
  </si>
  <si>
    <t>Semester 9</t>
  </si>
  <si>
    <t xml:space="preserve">ISE curriculum For Batch 2016 and Forwards </t>
  </si>
  <si>
    <t>Note: Credits of Physical Training 1 and Physical Training 2 are not included in cumulative credits</t>
  </si>
  <si>
    <t>Total credit:</t>
  </si>
  <si>
    <t>English Level 3:   TOEFL &lt;= 430   IE1 - 4,5 years</t>
  </si>
  <si>
    <t>English Level 2:  430 &lt;= TOEFL &lt; 500 - IE2 - 4 years</t>
  </si>
  <si>
    <t>Không có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</si>
</sst>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4"/>
      <color rgb="FFC0000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rgb="FFFF66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2"/>
      <color rgb="FFFF6600"/>
      <name val="Times New Roman"/>
      <family val="1"/>
    </font>
    <font>
      <b/>
      <sz val="12"/>
      <color rgb="FF000000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rgb="FF0000FF"/>
      <name val="Times New Roman"/>
      <family val="1"/>
    </font>
    <font>
      <b/>
      <i/>
      <sz val="12"/>
      <color theme="1"/>
      <name val="Times New Roman"/>
      <family val="1"/>
    </font>
    <font>
      <b/>
      <i/>
      <sz val="12"/>
      <color theme="8" tint="-0.249977111117893"/>
      <name val="Times New Roman"/>
      <family val="1"/>
      <charset val="163"/>
    </font>
    <font>
      <b/>
      <i/>
      <sz val="12"/>
      <color indexed="56"/>
      <name val="Times New Roman"/>
      <family val="1"/>
    </font>
    <font>
      <b/>
      <i/>
      <sz val="12"/>
      <color indexed="53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color indexed="53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i/>
      <sz val="12"/>
      <color rgb="FF00B0F0"/>
      <name val="Times New Roman"/>
      <family val="1"/>
    </font>
    <font>
      <b/>
      <i/>
      <sz val="14"/>
      <color rgb="FF00B0F0"/>
      <name val="Times New Roman"/>
      <family val="1"/>
    </font>
    <font>
      <i/>
      <sz val="14"/>
      <color rgb="FF00B0F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rgb="FF00B0F0"/>
      <name val="Times New Roman"/>
      <family val="1"/>
    </font>
    <font>
      <b/>
      <i/>
      <sz val="12"/>
      <color theme="8" tint="-0.249977111117893"/>
      <name val="Times New Roman"/>
      <family val="1"/>
    </font>
    <font>
      <i/>
      <sz val="12"/>
      <color theme="3" tint="-0.249977111117893"/>
      <name val="Times New Roman"/>
      <family val="1"/>
    </font>
    <font>
      <b/>
      <sz val="12"/>
      <color indexed="56"/>
      <name val="Times New Roman"/>
      <family val="1"/>
    </font>
    <font>
      <b/>
      <i/>
      <sz val="12"/>
      <name val="Times New Roman"/>
      <family val="1"/>
    </font>
    <font>
      <b/>
      <sz val="10.5"/>
      <color rgb="FFC00000"/>
      <name val="Times New Roman"/>
      <family val="1"/>
    </font>
    <font>
      <sz val="11"/>
      <color rgb="FFFF0000"/>
      <name val="Calibri"/>
      <family val="2"/>
      <scheme val="minor"/>
    </font>
    <font>
      <strike/>
      <sz val="12"/>
      <color rgb="FF000000"/>
      <name val="Times New Roman"/>
      <family val="1"/>
    </font>
    <font>
      <strike/>
      <sz val="12"/>
      <color theme="1"/>
      <name val="Times New Roman"/>
      <family val="1"/>
    </font>
    <font>
      <strike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24" fillId="0" borderId="0"/>
  </cellStyleXfs>
  <cellXfs count="157">
    <xf numFmtId="0" fontId="0" fillId="0" borderId="0" xfId="0"/>
    <xf numFmtId="0" fontId="1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0" fontId="23" fillId="0" borderId="0" xfId="0" applyFont="1" applyFill="1"/>
    <xf numFmtId="0" fontId="21" fillId="0" borderId="0" xfId="0" applyFont="1" applyFill="1"/>
    <xf numFmtId="0" fontId="20" fillId="0" borderId="0" xfId="0" applyFont="1" applyFill="1" applyAlignment="1">
      <alignment horizontal="center" wrapText="1"/>
    </xf>
    <xf numFmtId="0" fontId="25" fillId="0" borderId="0" xfId="0" applyFont="1" applyFill="1"/>
    <xf numFmtId="0" fontId="22" fillId="0" borderId="0" xfId="0" applyFont="1"/>
    <xf numFmtId="0" fontId="22" fillId="0" borderId="0" xfId="0" applyFont="1" applyAlignment="1">
      <alignment wrapText="1"/>
    </xf>
    <xf numFmtId="0" fontId="19" fillId="0" borderId="0" xfId="0" applyFont="1" applyFill="1"/>
    <xf numFmtId="0" fontId="19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26" fillId="0" borderId="0" xfId="0" applyFont="1" applyFill="1" applyAlignment="1">
      <alignment horizontal="left" vertical="center"/>
    </xf>
    <xf numFmtId="0" fontId="27" fillId="0" borderId="0" xfId="0" applyFont="1" applyFill="1"/>
    <xf numFmtId="0" fontId="27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15" fillId="0" borderId="0" xfId="0" applyFont="1" applyFill="1"/>
    <xf numFmtId="0" fontId="13" fillId="3" borderId="5" xfId="0" applyFont="1" applyFill="1" applyBorder="1"/>
    <xf numFmtId="0" fontId="13" fillId="3" borderId="6" xfId="0" applyFont="1" applyFill="1" applyBorder="1"/>
    <xf numFmtId="0" fontId="12" fillId="3" borderId="6" xfId="0" applyFont="1" applyFill="1" applyBorder="1" applyAlignment="1">
      <alignment horizontal="center" wrapText="1"/>
    </xf>
    <xf numFmtId="0" fontId="12" fillId="3" borderId="7" xfId="0" applyFont="1" applyFill="1" applyBorder="1" applyAlignment="1">
      <alignment horizontal="center" wrapText="1"/>
    </xf>
    <xf numFmtId="0" fontId="13" fillId="3" borderId="2" xfId="0" applyFont="1" applyFill="1" applyBorder="1"/>
    <xf numFmtId="0" fontId="13" fillId="3" borderId="3" xfId="0" applyFont="1" applyFill="1" applyBorder="1"/>
    <xf numFmtId="0" fontId="12" fillId="3" borderId="3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/>
    </xf>
    <xf numFmtId="1" fontId="29" fillId="3" borderId="3" xfId="0" applyNumberFormat="1" applyFont="1" applyFill="1" applyBorder="1" applyAlignment="1">
      <alignment horizontal="center"/>
    </xf>
    <xf numFmtId="1" fontId="29" fillId="3" borderId="4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left"/>
    </xf>
    <xf numFmtId="0" fontId="13" fillId="3" borderId="6" xfId="0" applyFont="1" applyFill="1" applyBorder="1" applyAlignment="1">
      <alignment horizontal="left"/>
    </xf>
    <xf numFmtId="0" fontId="13" fillId="3" borderId="3" xfId="0" applyFont="1" applyFill="1" applyBorder="1" applyAlignment="1">
      <alignment wrapText="1"/>
    </xf>
    <xf numFmtId="0" fontId="4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/>
    </xf>
    <xf numFmtId="0" fontId="22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right" vertical="center" wrapText="1"/>
    </xf>
    <xf numFmtId="0" fontId="6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/>
    </xf>
    <xf numFmtId="0" fontId="4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/>
    </xf>
    <xf numFmtId="0" fontId="10" fillId="0" borderId="6" xfId="0" applyFont="1" applyBorder="1" applyAlignment="1">
      <alignment vertical="center" wrapText="1"/>
    </xf>
    <xf numFmtId="0" fontId="22" fillId="0" borderId="5" xfId="0" applyFont="1" applyBorder="1" applyAlignment="1">
      <alignment vertical="center" textRotation="90"/>
    </xf>
    <xf numFmtId="0" fontId="4" fillId="0" borderId="6" xfId="0" applyFont="1" applyBorder="1" applyAlignment="1">
      <alignment vertical="center" wrapText="1"/>
    </xf>
    <xf numFmtId="0" fontId="22" fillId="0" borderId="6" xfId="0" applyFont="1" applyBorder="1" applyAlignment="1">
      <alignment vertical="center"/>
    </xf>
    <xf numFmtId="0" fontId="22" fillId="0" borderId="9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vertical="center" textRotation="90"/>
    </xf>
    <xf numFmtId="0" fontId="22" fillId="0" borderId="6" xfId="0" applyFont="1" applyFill="1" applyBorder="1" applyAlignment="1">
      <alignment horizontal="center"/>
    </xf>
    <xf numFmtId="0" fontId="22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/>
    </xf>
    <xf numFmtId="0" fontId="30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left"/>
    </xf>
    <xf numFmtId="0" fontId="14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center"/>
    </xf>
    <xf numFmtId="0" fontId="15" fillId="0" borderId="8" xfId="0" applyFont="1" applyFill="1" applyBorder="1"/>
    <xf numFmtId="0" fontId="13" fillId="0" borderId="9" xfId="0" applyFont="1" applyFill="1" applyBorder="1" applyAlignment="1">
      <alignment horizontal="right" wrapText="1"/>
    </xf>
    <xf numFmtId="0" fontId="16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wrapText="1"/>
    </xf>
    <xf numFmtId="0" fontId="14" fillId="0" borderId="6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wrapText="1"/>
    </xf>
    <xf numFmtId="0" fontId="15" fillId="0" borderId="6" xfId="0" applyFont="1" applyFill="1" applyBorder="1" applyAlignment="1">
      <alignment horizontal="left"/>
    </xf>
    <xf numFmtId="0" fontId="14" fillId="0" borderId="6" xfId="0" applyFont="1" applyFill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left"/>
    </xf>
    <xf numFmtId="0" fontId="18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0" fontId="18" fillId="0" borderId="6" xfId="0" applyFont="1" applyFill="1" applyBorder="1" applyAlignment="1">
      <alignment horizontal="left" wrapText="1"/>
    </xf>
    <xf numFmtId="0" fontId="18" fillId="0" borderId="6" xfId="0" applyFont="1" applyFill="1" applyBorder="1" applyAlignment="1">
      <alignment horizontal="center" vertical="top" wrapText="1"/>
    </xf>
    <xf numFmtId="0" fontId="30" fillId="0" borderId="0" xfId="0" applyFont="1" applyFill="1" applyAlignment="1">
      <alignment horizontal="left" vertical="center"/>
    </xf>
    <xf numFmtId="0" fontId="14" fillId="0" borderId="6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left" wrapText="1"/>
    </xf>
    <xf numFmtId="0" fontId="23" fillId="0" borderId="6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vertical="center" wrapText="1"/>
    </xf>
    <xf numFmtId="0" fontId="32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0" fontId="31" fillId="0" borderId="0" xfId="0" applyFont="1"/>
    <xf numFmtId="0" fontId="22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2" fillId="3" borderId="2" xfId="0" applyFont="1" applyFill="1" applyBorder="1" applyAlignment="1">
      <alignment horizontal="left"/>
    </xf>
    <xf numFmtId="0" fontId="12" fillId="3" borderId="3" xfId="0" applyFont="1" applyFill="1" applyBorder="1" applyAlignment="1">
      <alignment horizontal="left"/>
    </xf>
    <xf numFmtId="0" fontId="12" fillId="3" borderId="4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/>
    </xf>
    <xf numFmtId="0" fontId="13" fillId="3" borderId="3" xfId="0" applyFont="1" applyFill="1" applyBorder="1" applyAlignment="1">
      <alignment horizontal="left"/>
    </xf>
    <xf numFmtId="0" fontId="28" fillId="3" borderId="2" xfId="0" applyFont="1" applyFill="1" applyBorder="1" applyAlignment="1">
      <alignment horizontal="left"/>
    </xf>
    <xf numFmtId="0" fontId="28" fillId="3" borderId="3" xfId="0" applyFont="1" applyFill="1" applyBorder="1" applyAlignment="1">
      <alignment horizontal="left"/>
    </xf>
    <xf numFmtId="0" fontId="28" fillId="3" borderId="4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3"/>
  <sheetViews>
    <sheetView tabSelected="1" topLeftCell="A85" zoomScale="60" zoomScaleNormal="60" zoomScalePageLayoutView="85" workbookViewId="0">
      <selection activeCell="A89" sqref="A89:XFD98"/>
    </sheetView>
  </sheetViews>
  <sheetFormatPr defaultColWidth="8.85546875" defaultRowHeight="20.100000000000001" customHeight="1" x14ac:dyDescent="0.25"/>
  <cols>
    <col min="1" max="1" width="12.42578125" style="10" customWidth="1"/>
    <col min="2" max="2" width="79.28515625" style="11" customWidth="1"/>
    <col min="3" max="5" width="9.5703125" style="10" customWidth="1"/>
  </cols>
  <sheetData>
    <row r="1" spans="1:5" ht="22.5" customHeight="1" x14ac:dyDescent="0.25">
      <c r="A1" s="147" t="s">
        <v>0</v>
      </c>
      <c r="B1" s="147"/>
      <c r="C1" s="147"/>
      <c r="D1" s="3"/>
      <c r="E1" s="3"/>
    </row>
    <row r="2" spans="1:5" ht="23.25" customHeight="1" x14ac:dyDescent="0.25">
      <c r="A2" s="147" t="s">
        <v>1</v>
      </c>
      <c r="B2" s="147"/>
      <c r="C2" s="147"/>
      <c r="D2" s="3"/>
      <c r="E2" s="3"/>
    </row>
    <row r="3" spans="1:5" ht="23.25" customHeight="1" x14ac:dyDescent="0.25">
      <c r="A3" s="100" t="s">
        <v>150</v>
      </c>
      <c r="B3" s="3"/>
      <c r="C3" s="9"/>
      <c r="D3" s="9"/>
      <c r="E3" s="3"/>
    </row>
    <row r="4" spans="1:5" ht="20.100000000000001" customHeight="1" x14ac:dyDescent="0.25">
      <c r="A4" s="12" t="s">
        <v>151</v>
      </c>
      <c r="B4" s="13">
        <f>SUM(C15,C26,C32,C42,C51,C68,C78,C82,C99,C103,C56)-6</f>
        <v>144</v>
      </c>
      <c r="C4" s="9"/>
      <c r="D4" s="9"/>
      <c r="E4" s="3"/>
    </row>
    <row r="5" spans="1:5" ht="20.100000000000001" customHeight="1" x14ac:dyDescent="0.35">
      <c r="A5" s="7"/>
      <c r="B5" s="8"/>
      <c r="C5" s="9"/>
      <c r="D5" s="9"/>
      <c r="E5" s="3"/>
    </row>
    <row r="6" spans="1:5" s="25" customFormat="1" ht="15.75" x14ac:dyDescent="0.25">
      <c r="A6" s="148" t="s">
        <v>2</v>
      </c>
      <c r="B6" s="149"/>
      <c r="C6" s="149"/>
      <c r="D6" s="149"/>
      <c r="E6" s="150"/>
    </row>
    <row r="7" spans="1:5" s="25" customFormat="1" ht="15.75" x14ac:dyDescent="0.25">
      <c r="A7" s="26" t="s">
        <v>4</v>
      </c>
      <c r="B7" s="27"/>
      <c r="C7" s="28" t="s">
        <v>5</v>
      </c>
      <c r="D7" s="28" t="s">
        <v>139</v>
      </c>
      <c r="E7" s="29" t="s">
        <v>3</v>
      </c>
    </row>
    <row r="8" spans="1:5" ht="18" customHeight="1" x14ac:dyDescent="0.25">
      <c r="A8" s="40" t="s">
        <v>6</v>
      </c>
      <c r="B8" s="41" t="s">
        <v>7</v>
      </c>
      <c r="C8" s="42">
        <v>2</v>
      </c>
      <c r="D8" s="42">
        <v>2</v>
      </c>
      <c r="E8" s="43">
        <v>0</v>
      </c>
    </row>
    <row r="9" spans="1:5" ht="18" customHeight="1" x14ac:dyDescent="0.25">
      <c r="A9" s="40" t="s">
        <v>8</v>
      </c>
      <c r="B9" s="41" t="s">
        <v>9</v>
      </c>
      <c r="C9" s="42">
        <v>2</v>
      </c>
      <c r="D9" s="42">
        <v>2</v>
      </c>
      <c r="E9" s="43">
        <v>0</v>
      </c>
    </row>
    <row r="10" spans="1:5" ht="18" customHeight="1" x14ac:dyDescent="0.25">
      <c r="A10" s="40" t="s">
        <v>10</v>
      </c>
      <c r="B10" s="41" t="s">
        <v>11</v>
      </c>
      <c r="C10" s="42">
        <v>4</v>
      </c>
      <c r="D10" s="42">
        <v>4</v>
      </c>
      <c r="E10" s="43">
        <v>0</v>
      </c>
    </row>
    <row r="11" spans="1:5" ht="18" customHeight="1" x14ac:dyDescent="0.25">
      <c r="A11" s="40" t="s">
        <v>12</v>
      </c>
      <c r="B11" s="41" t="s">
        <v>13</v>
      </c>
      <c r="C11" s="42">
        <v>2</v>
      </c>
      <c r="D11" s="42">
        <v>2</v>
      </c>
      <c r="E11" s="43">
        <v>0</v>
      </c>
    </row>
    <row r="12" spans="1:5" ht="18" customHeight="1" x14ac:dyDescent="0.25">
      <c r="A12" s="40" t="s">
        <v>14</v>
      </c>
      <c r="B12" s="41" t="s">
        <v>15</v>
      </c>
      <c r="C12" s="42">
        <v>2</v>
      </c>
      <c r="D12" s="42">
        <v>2</v>
      </c>
      <c r="E12" s="43">
        <v>0</v>
      </c>
    </row>
    <row r="13" spans="1:5" ht="18" customHeight="1" x14ac:dyDescent="0.25">
      <c r="A13" s="40" t="s">
        <v>16</v>
      </c>
      <c r="B13" s="41" t="s">
        <v>17</v>
      </c>
      <c r="C13" s="42">
        <v>3</v>
      </c>
      <c r="D13" s="42">
        <v>3</v>
      </c>
      <c r="E13" s="43">
        <v>0</v>
      </c>
    </row>
    <row r="14" spans="1:5" ht="18" customHeight="1" x14ac:dyDescent="0.25">
      <c r="A14" s="40" t="s">
        <v>18</v>
      </c>
      <c r="B14" s="41" t="s">
        <v>19</v>
      </c>
      <c r="C14" s="42">
        <v>3</v>
      </c>
      <c r="D14" s="42">
        <v>3</v>
      </c>
      <c r="E14" s="43">
        <v>0</v>
      </c>
    </row>
    <row r="15" spans="1:5" ht="18" customHeight="1" x14ac:dyDescent="0.25">
      <c r="A15" s="44"/>
      <c r="B15" s="45" t="s">
        <v>20</v>
      </c>
      <c r="C15" s="46">
        <f>SUM(C8:C14)</f>
        <v>18</v>
      </c>
      <c r="D15" s="46"/>
      <c r="E15" s="47"/>
    </row>
    <row r="16" spans="1:5" ht="18" customHeight="1" x14ac:dyDescent="0.25">
      <c r="A16" s="146"/>
      <c r="B16" s="146"/>
      <c r="C16" s="146"/>
      <c r="D16" s="146"/>
      <c r="E16" s="146"/>
    </row>
    <row r="17" spans="1:5" s="25" customFormat="1" ht="15.75" x14ac:dyDescent="0.25">
      <c r="A17" s="30" t="s">
        <v>21</v>
      </c>
      <c r="B17" s="31"/>
      <c r="C17" s="32" t="s">
        <v>5</v>
      </c>
      <c r="D17" s="32" t="s">
        <v>139</v>
      </c>
      <c r="E17" s="33" t="s">
        <v>3</v>
      </c>
    </row>
    <row r="18" spans="1:5" ht="18" customHeight="1" x14ac:dyDescent="0.25">
      <c r="A18" s="48" t="s">
        <v>22</v>
      </c>
      <c r="B18" s="49" t="s">
        <v>23</v>
      </c>
      <c r="C18" s="50">
        <v>2</v>
      </c>
      <c r="D18" s="50">
        <v>2</v>
      </c>
      <c r="E18" s="51">
        <v>0</v>
      </c>
    </row>
    <row r="19" spans="1:5" ht="18" customHeight="1" x14ac:dyDescent="0.25">
      <c r="A19" s="48" t="s">
        <v>24</v>
      </c>
      <c r="B19" s="49" t="s">
        <v>25</v>
      </c>
      <c r="C19" s="50">
        <v>2</v>
      </c>
      <c r="D19" s="50">
        <v>2</v>
      </c>
      <c r="E19" s="51">
        <v>0</v>
      </c>
    </row>
    <row r="20" spans="1:5" ht="18" customHeight="1" x14ac:dyDescent="0.25">
      <c r="A20" s="48" t="s">
        <v>26</v>
      </c>
      <c r="B20" s="49" t="s">
        <v>27</v>
      </c>
      <c r="C20" s="50">
        <v>4</v>
      </c>
      <c r="D20" s="50">
        <v>4</v>
      </c>
      <c r="E20" s="51">
        <v>0</v>
      </c>
    </row>
    <row r="21" spans="1:5" ht="18" customHeight="1" x14ac:dyDescent="0.25">
      <c r="A21" s="48" t="s">
        <v>28</v>
      </c>
      <c r="B21" s="49" t="s">
        <v>29</v>
      </c>
      <c r="C21" s="50">
        <v>3</v>
      </c>
      <c r="D21" s="50">
        <v>3</v>
      </c>
      <c r="E21" s="51">
        <v>0</v>
      </c>
    </row>
    <row r="22" spans="1:5" ht="18" customHeight="1" x14ac:dyDescent="0.25">
      <c r="A22" s="48" t="s">
        <v>30</v>
      </c>
      <c r="B22" s="49" t="s">
        <v>31</v>
      </c>
      <c r="C22" s="50">
        <v>3</v>
      </c>
      <c r="D22" s="50">
        <v>3</v>
      </c>
      <c r="E22" s="51">
        <v>0</v>
      </c>
    </row>
    <row r="23" spans="1:5" ht="18" customHeight="1" x14ac:dyDescent="0.25">
      <c r="A23" s="52" t="s">
        <v>32</v>
      </c>
      <c r="B23" s="49" t="s">
        <v>33</v>
      </c>
      <c r="C23" s="53">
        <v>1</v>
      </c>
      <c r="D23" s="53">
        <v>1</v>
      </c>
      <c r="E23" s="51">
        <v>0</v>
      </c>
    </row>
    <row r="24" spans="1:5" ht="18" customHeight="1" x14ac:dyDescent="0.25">
      <c r="A24" s="48" t="s">
        <v>34</v>
      </c>
      <c r="B24" s="49" t="s">
        <v>35</v>
      </c>
      <c r="C24" s="50">
        <v>3</v>
      </c>
      <c r="D24" s="50">
        <v>3</v>
      </c>
      <c r="E24" s="51">
        <v>0</v>
      </c>
    </row>
    <row r="25" spans="1:5" ht="18" customHeight="1" x14ac:dyDescent="0.25">
      <c r="A25" s="52" t="s">
        <v>36</v>
      </c>
      <c r="B25" s="49" t="s">
        <v>37</v>
      </c>
      <c r="C25" s="53">
        <v>3</v>
      </c>
      <c r="D25" s="53">
        <v>3</v>
      </c>
      <c r="E25" s="51">
        <v>0</v>
      </c>
    </row>
    <row r="26" spans="1:5" ht="18" customHeight="1" x14ac:dyDescent="0.25">
      <c r="A26" s="44"/>
      <c r="B26" s="45" t="s">
        <v>20</v>
      </c>
      <c r="C26" s="46">
        <f>SUM(C18:C25)</f>
        <v>21</v>
      </c>
      <c r="D26" s="46"/>
      <c r="E26" s="54"/>
    </row>
    <row r="27" spans="1:5" ht="18" customHeight="1" x14ac:dyDescent="0.25">
      <c r="A27" s="146"/>
      <c r="B27" s="146"/>
      <c r="C27" s="146"/>
      <c r="D27" s="146"/>
      <c r="E27" s="146"/>
    </row>
    <row r="28" spans="1:5" s="25" customFormat="1" ht="15.75" x14ac:dyDescent="0.25">
      <c r="A28" s="151" t="s">
        <v>38</v>
      </c>
      <c r="B28" s="152"/>
      <c r="C28" s="32" t="s">
        <v>5</v>
      </c>
      <c r="D28" s="32" t="s">
        <v>139</v>
      </c>
      <c r="E28" s="33" t="s">
        <v>3</v>
      </c>
    </row>
    <row r="29" spans="1:5" ht="18" customHeight="1" x14ac:dyDescent="0.25">
      <c r="A29" s="52" t="s">
        <v>39</v>
      </c>
      <c r="B29" s="49" t="s">
        <v>40</v>
      </c>
      <c r="C29" s="50">
        <v>5</v>
      </c>
      <c r="D29" s="50">
        <v>5</v>
      </c>
      <c r="E29" s="51">
        <v>0</v>
      </c>
    </row>
    <row r="30" spans="1:5" ht="18" customHeight="1" x14ac:dyDescent="0.25">
      <c r="A30" s="52" t="s">
        <v>41</v>
      </c>
      <c r="B30" s="49" t="s">
        <v>42</v>
      </c>
      <c r="C30" s="50">
        <v>2</v>
      </c>
      <c r="D30" s="50">
        <v>2</v>
      </c>
      <c r="E30" s="51">
        <v>0</v>
      </c>
    </row>
    <row r="31" spans="1:5" ht="18" customHeight="1" x14ac:dyDescent="0.25">
      <c r="A31" s="52" t="s">
        <v>43</v>
      </c>
      <c r="B31" s="49" t="s">
        <v>44</v>
      </c>
      <c r="C31" s="50">
        <v>3</v>
      </c>
      <c r="D31" s="50">
        <v>3</v>
      </c>
      <c r="E31" s="51">
        <v>0</v>
      </c>
    </row>
    <row r="32" spans="1:5" ht="18" customHeight="1" x14ac:dyDescent="0.25">
      <c r="A32" s="44"/>
      <c r="B32" s="45" t="s">
        <v>20</v>
      </c>
      <c r="C32" s="46">
        <f>SUM(C29:C31)</f>
        <v>10</v>
      </c>
      <c r="D32" s="46"/>
      <c r="E32" s="54"/>
    </row>
    <row r="33" spans="1:5" ht="18" customHeight="1" x14ac:dyDescent="0.25">
      <c r="A33" s="146"/>
      <c r="B33" s="146"/>
      <c r="C33" s="146"/>
      <c r="D33" s="146"/>
      <c r="E33" s="146"/>
    </row>
    <row r="34" spans="1:5" s="25" customFormat="1" ht="15.75" x14ac:dyDescent="0.25">
      <c r="A34" s="148" t="s">
        <v>45</v>
      </c>
      <c r="B34" s="149"/>
      <c r="C34" s="149"/>
      <c r="D34" s="149"/>
      <c r="E34" s="150"/>
    </row>
    <row r="35" spans="1:5" s="25" customFormat="1" ht="15.75" x14ac:dyDescent="0.25">
      <c r="A35" s="26" t="s">
        <v>46</v>
      </c>
      <c r="B35" s="27"/>
      <c r="C35" s="28" t="s">
        <v>5</v>
      </c>
      <c r="D35" s="28" t="s">
        <v>139</v>
      </c>
      <c r="E35" s="29" t="s">
        <v>3</v>
      </c>
    </row>
    <row r="36" spans="1:5" ht="18" customHeight="1" x14ac:dyDescent="0.25">
      <c r="A36" s="55" t="s">
        <v>47</v>
      </c>
      <c r="B36" s="56" t="s">
        <v>48</v>
      </c>
      <c r="C36" s="57">
        <v>2</v>
      </c>
      <c r="D36" s="57">
        <v>2</v>
      </c>
      <c r="E36" s="58">
        <v>0</v>
      </c>
    </row>
    <row r="37" spans="1:5" ht="18" customHeight="1" x14ac:dyDescent="0.25">
      <c r="A37" s="59" t="s">
        <v>49</v>
      </c>
      <c r="B37" s="49" t="s">
        <v>50</v>
      </c>
      <c r="C37" s="53">
        <v>3</v>
      </c>
      <c r="D37" s="53">
        <v>3</v>
      </c>
      <c r="E37" s="58">
        <v>0</v>
      </c>
    </row>
    <row r="38" spans="1:5" ht="39" customHeight="1" x14ac:dyDescent="0.25">
      <c r="A38" s="60" t="s">
        <v>51</v>
      </c>
      <c r="B38" s="56" t="s">
        <v>52</v>
      </c>
      <c r="C38" s="61">
        <v>3</v>
      </c>
      <c r="D38" s="61">
        <v>3</v>
      </c>
      <c r="E38" s="58">
        <v>0</v>
      </c>
    </row>
    <row r="39" spans="1:5" ht="18" customHeight="1" x14ac:dyDescent="0.25">
      <c r="A39" s="52" t="s">
        <v>53</v>
      </c>
      <c r="B39" s="49" t="s">
        <v>54</v>
      </c>
      <c r="C39" s="53">
        <v>4</v>
      </c>
      <c r="D39" s="53">
        <v>4</v>
      </c>
      <c r="E39" s="58">
        <v>0</v>
      </c>
    </row>
    <row r="40" spans="1:5" ht="18" customHeight="1" x14ac:dyDescent="0.25">
      <c r="A40" s="52" t="s">
        <v>55</v>
      </c>
      <c r="B40" s="49" t="s">
        <v>56</v>
      </c>
      <c r="C40" s="53">
        <v>4</v>
      </c>
      <c r="D40" s="53">
        <v>4</v>
      </c>
      <c r="E40" s="58">
        <v>0</v>
      </c>
    </row>
    <row r="41" spans="1:5" ht="18" customHeight="1" x14ac:dyDescent="0.25">
      <c r="A41" s="59" t="s">
        <v>57</v>
      </c>
      <c r="B41" s="49" t="s">
        <v>58</v>
      </c>
      <c r="C41" s="53">
        <v>3</v>
      </c>
      <c r="D41" s="53">
        <v>3</v>
      </c>
      <c r="E41" s="58">
        <v>0</v>
      </c>
    </row>
    <row r="42" spans="1:5" ht="18" customHeight="1" x14ac:dyDescent="0.25">
      <c r="A42" s="62"/>
      <c r="B42" s="45" t="s">
        <v>20</v>
      </c>
      <c r="C42" s="63">
        <f>SUM(C36:C41)</f>
        <v>19</v>
      </c>
      <c r="D42" s="63"/>
      <c r="E42" s="64"/>
    </row>
    <row r="43" spans="1:5" ht="18" customHeight="1" x14ac:dyDescent="0.25">
      <c r="A43" s="146"/>
      <c r="B43" s="146"/>
      <c r="C43" s="146"/>
      <c r="D43" s="146"/>
      <c r="E43" s="146"/>
    </row>
    <row r="44" spans="1:5" s="25" customFormat="1" ht="15.75" x14ac:dyDescent="0.25">
      <c r="A44" s="30" t="s">
        <v>59</v>
      </c>
      <c r="B44" s="31"/>
      <c r="C44" s="32" t="s">
        <v>5</v>
      </c>
      <c r="D44" s="32" t="s">
        <v>139</v>
      </c>
      <c r="E44" s="33" t="s">
        <v>3</v>
      </c>
    </row>
    <row r="45" spans="1:5" ht="18" customHeight="1" x14ac:dyDescent="0.25">
      <c r="A45" s="60" t="s">
        <v>60</v>
      </c>
      <c r="B45" s="56" t="s">
        <v>61</v>
      </c>
      <c r="C45" s="57">
        <v>2</v>
      </c>
      <c r="D45" s="65">
        <v>1</v>
      </c>
      <c r="E45" s="58">
        <v>1</v>
      </c>
    </row>
    <row r="46" spans="1:5" ht="18" customHeight="1" x14ac:dyDescent="0.25">
      <c r="A46" s="66" t="s">
        <v>62</v>
      </c>
      <c r="B46" s="49" t="s">
        <v>63</v>
      </c>
      <c r="C46" s="53">
        <v>3</v>
      </c>
      <c r="D46" s="67">
        <v>3</v>
      </c>
      <c r="E46" s="51">
        <v>0</v>
      </c>
    </row>
    <row r="47" spans="1:5" ht="18" customHeight="1" x14ac:dyDescent="0.25">
      <c r="A47" s="68" t="s">
        <v>64</v>
      </c>
      <c r="B47" s="56" t="s">
        <v>65</v>
      </c>
      <c r="C47" s="57">
        <v>4</v>
      </c>
      <c r="D47" s="65">
        <v>4</v>
      </c>
      <c r="E47" s="58">
        <v>0</v>
      </c>
    </row>
    <row r="48" spans="1:5" ht="18" customHeight="1" x14ac:dyDescent="0.25">
      <c r="A48" s="69" t="s">
        <v>66</v>
      </c>
      <c r="B48" s="56" t="s">
        <v>67</v>
      </c>
      <c r="C48" s="57">
        <v>4</v>
      </c>
      <c r="D48" s="67">
        <v>3</v>
      </c>
      <c r="E48" s="51">
        <v>1</v>
      </c>
    </row>
    <row r="49" spans="1:5" ht="18" customHeight="1" x14ac:dyDescent="0.25">
      <c r="A49" s="52" t="s">
        <v>68</v>
      </c>
      <c r="B49" s="49" t="s">
        <v>69</v>
      </c>
      <c r="C49" s="53">
        <v>3</v>
      </c>
      <c r="D49" s="67">
        <v>3</v>
      </c>
      <c r="E49" s="51">
        <v>0</v>
      </c>
    </row>
    <row r="50" spans="1:5" ht="18" customHeight="1" x14ac:dyDescent="0.25">
      <c r="A50" s="69" t="s">
        <v>70</v>
      </c>
      <c r="B50" s="56" t="s">
        <v>71</v>
      </c>
      <c r="C50" s="57">
        <v>2</v>
      </c>
      <c r="D50" s="65">
        <v>2</v>
      </c>
      <c r="E50" s="58">
        <v>0</v>
      </c>
    </row>
    <row r="51" spans="1:5" ht="18" customHeight="1" x14ac:dyDescent="0.25">
      <c r="A51" s="44"/>
      <c r="B51" s="45" t="s">
        <v>20</v>
      </c>
      <c r="C51" s="46">
        <f>SUM(C45:C50)</f>
        <v>18</v>
      </c>
      <c r="D51" s="70"/>
      <c r="E51" s="54"/>
    </row>
    <row r="52" spans="1:5" ht="18" customHeight="1" x14ac:dyDescent="0.25">
      <c r="A52" s="146"/>
      <c r="B52" s="146"/>
      <c r="C52" s="146"/>
      <c r="D52" s="146"/>
      <c r="E52" s="146"/>
    </row>
    <row r="53" spans="1:5" s="25" customFormat="1" ht="15.75" x14ac:dyDescent="0.25">
      <c r="A53" s="151" t="s">
        <v>38</v>
      </c>
      <c r="B53" s="152"/>
      <c r="C53" s="32" t="s">
        <v>5</v>
      </c>
      <c r="D53" s="32" t="s">
        <v>139</v>
      </c>
      <c r="E53" s="33" t="s">
        <v>3</v>
      </c>
    </row>
    <row r="54" spans="1:5" ht="18" customHeight="1" x14ac:dyDescent="0.25">
      <c r="A54" s="59" t="s">
        <v>72</v>
      </c>
      <c r="B54" s="71" t="s">
        <v>73</v>
      </c>
      <c r="C54" s="50">
        <v>2</v>
      </c>
      <c r="D54" s="67">
        <v>2</v>
      </c>
      <c r="E54" s="51">
        <v>0</v>
      </c>
    </row>
    <row r="55" spans="1:5" ht="18" customHeight="1" x14ac:dyDescent="0.25">
      <c r="A55" s="72"/>
      <c r="B55" s="73" t="s">
        <v>74</v>
      </c>
      <c r="C55" s="74"/>
      <c r="D55" s="67"/>
      <c r="E55" s="51"/>
    </row>
    <row r="56" spans="1:5" ht="18" customHeight="1" x14ac:dyDescent="0.25">
      <c r="A56" s="62"/>
      <c r="B56" s="45" t="s">
        <v>20</v>
      </c>
      <c r="C56" s="63">
        <f>SUM(C54:C55)</f>
        <v>2</v>
      </c>
      <c r="D56" s="75"/>
      <c r="E56" s="47"/>
    </row>
    <row r="57" spans="1:5" ht="18" customHeight="1" x14ac:dyDescent="0.25">
      <c r="A57" s="146"/>
      <c r="B57" s="146"/>
      <c r="C57" s="146"/>
      <c r="D57" s="146"/>
      <c r="E57" s="146"/>
    </row>
    <row r="58" spans="1:5" s="25" customFormat="1" ht="15.75" x14ac:dyDescent="0.25">
      <c r="A58" s="153" t="s">
        <v>75</v>
      </c>
      <c r="B58" s="154"/>
      <c r="C58" s="154"/>
      <c r="D58" s="154"/>
      <c r="E58" s="155"/>
    </row>
    <row r="59" spans="1:5" s="25" customFormat="1" ht="15.75" x14ac:dyDescent="0.25">
      <c r="A59" s="26" t="s">
        <v>76</v>
      </c>
      <c r="B59" s="27"/>
      <c r="C59" s="28" t="s">
        <v>5</v>
      </c>
      <c r="D59" s="28" t="s">
        <v>139</v>
      </c>
      <c r="E59" s="29" t="s">
        <v>3</v>
      </c>
    </row>
    <row r="60" spans="1:5" ht="18" customHeight="1" x14ac:dyDescent="0.25">
      <c r="A60" s="76" t="s">
        <v>77</v>
      </c>
      <c r="B60" s="41" t="s">
        <v>78</v>
      </c>
      <c r="C60" s="42">
        <v>3</v>
      </c>
      <c r="D60" s="42">
        <v>3</v>
      </c>
      <c r="E60" s="77">
        <v>0</v>
      </c>
    </row>
    <row r="61" spans="1:5" ht="18" customHeight="1" x14ac:dyDescent="0.25">
      <c r="A61" s="78" t="s">
        <v>79</v>
      </c>
      <c r="B61" s="41" t="s">
        <v>80</v>
      </c>
      <c r="C61" s="79">
        <v>3</v>
      </c>
      <c r="D61" s="79">
        <v>3</v>
      </c>
      <c r="E61" s="77">
        <v>0</v>
      </c>
    </row>
    <row r="62" spans="1:5" ht="18" customHeight="1" x14ac:dyDescent="0.25">
      <c r="A62" s="78" t="s">
        <v>81</v>
      </c>
      <c r="B62" s="41" t="s">
        <v>82</v>
      </c>
      <c r="C62" s="79">
        <v>3</v>
      </c>
      <c r="D62" s="79">
        <v>3</v>
      </c>
      <c r="E62" s="77">
        <v>0</v>
      </c>
    </row>
    <row r="63" spans="1:5" ht="18" customHeight="1" x14ac:dyDescent="0.25">
      <c r="A63" s="80" t="s">
        <v>83</v>
      </c>
      <c r="B63" s="41" t="s">
        <v>84</v>
      </c>
      <c r="C63" s="42">
        <v>3</v>
      </c>
      <c r="D63" s="42">
        <v>3</v>
      </c>
      <c r="E63" s="77">
        <v>0</v>
      </c>
    </row>
    <row r="64" spans="1:5" ht="18" customHeight="1" x14ac:dyDescent="0.25">
      <c r="A64" s="81" t="s">
        <v>85</v>
      </c>
      <c r="B64" s="82" t="s">
        <v>86</v>
      </c>
      <c r="C64" s="83">
        <v>3</v>
      </c>
      <c r="D64" s="83"/>
      <c r="E64" s="84"/>
    </row>
    <row r="65" spans="1:5" ht="18" customHeight="1" x14ac:dyDescent="0.25">
      <c r="A65" s="76" t="s">
        <v>87</v>
      </c>
      <c r="B65" s="85" t="s">
        <v>88</v>
      </c>
      <c r="C65" s="86">
        <v>3</v>
      </c>
      <c r="D65" s="86">
        <v>3</v>
      </c>
      <c r="E65" s="87">
        <v>0</v>
      </c>
    </row>
    <row r="66" spans="1:5" ht="18" customHeight="1" x14ac:dyDescent="0.25">
      <c r="A66" s="76" t="s">
        <v>89</v>
      </c>
      <c r="B66" s="85" t="s">
        <v>90</v>
      </c>
      <c r="C66" s="86">
        <v>3</v>
      </c>
      <c r="D66" s="86">
        <v>2</v>
      </c>
      <c r="E66" s="87">
        <v>1</v>
      </c>
    </row>
    <row r="67" spans="1:5" ht="18" customHeight="1" x14ac:dyDescent="0.25">
      <c r="A67" s="76" t="s">
        <v>91</v>
      </c>
      <c r="B67" s="85" t="s">
        <v>92</v>
      </c>
      <c r="C67" s="86">
        <v>3</v>
      </c>
      <c r="D67" s="86">
        <v>3</v>
      </c>
      <c r="E67" s="87">
        <v>0</v>
      </c>
    </row>
    <row r="68" spans="1:5" ht="18" customHeight="1" x14ac:dyDescent="0.25">
      <c r="A68" s="88"/>
      <c r="B68" s="45" t="s">
        <v>20</v>
      </c>
      <c r="C68" s="46">
        <f>SUM(C60:C64)</f>
        <v>15</v>
      </c>
      <c r="D68" s="75"/>
      <c r="E68" s="47"/>
    </row>
    <row r="69" spans="1:5" ht="18" customHeight="1" x14ac:dyDescent="0.25">
      <c r="A69" s="146"/>
      <c r="B69" s="146"/>
      <c r="C69" s="146"/>
      <c r="D69" s="146"/>
      <c r="E69" s="146"/>
    </row>
    <row r="70" spans="1:5" s="25" customFormat="1" ht="15" customHeight="1" x14ac:dyDescent="0.25">
      <c r="A70" s="30" t="s">
        <v>93</v>
      </c>
      <c r="B70" s="31"/>
      <c r="C70" s="32" t="s">
        <v>5</v>
      </c>
      <c r="D70" s="32" t="s">
        <v>139</v>
      </c>
      <c r="E70" s="33" t="s">
        <v>3</v>
      </c>
    </row>
    <row r="71" spans="1:5" ht="18" customHeight="1" x14ac:dyDescent="0.25">
      <c r="A71" s="80" t="s">
        <v>94</v>
      </c>
      <c r="B71" s="41" t="s">
        <v>95</v>
      </c>
      <c r="C71" s="79">
        <v>2</v>
      </c>
      <c r="D71" s="89">
        <v>2</v>
      </c>
      <c r="E71" s="43">
        <v>0</v>
      </c>
    </row>
    <row r="72" spans="1:5" ht="18" customHeight="1" x14ac:dyDescent="0.25">
      <c r="A72" s="78" t="s">
        <v>96</v>
      </c>
      <c r="B72" s="41" t="s">
        <v>97</v>
      </c>
      <c r="C72" s="79">
        <v>4</v>
      </c>
      <c r="D72" s="89">
        <v>3</v>
      </c>
      <c r="E72" s="43">
        <v>1</v>
      </c>
    </row>
    <row r="73" spans="1:5" ht="18" customHeight="1" x14ac:dyDescent="0.25">
      <c r="A73" s="78" t="s">
        <v>98</v>
      </c>
      <c r="B73" s="41" t="s">
        <v>99</v>
      </c>
      <c r="C73" s="42">
        <v>3</v>
      </c>
      <c r="D73" s="89">
        <v>3</v>
      </c>
      <c r="E73" s="43">
        <v>0</v>
      </c>
    </row>
    <row r="74" spans="1:5" ht="18" customHeight="1" x14ac:dyDescent="0.25">
      <c r="A74" s="78" t="s">
        <v>100</v>
      </c>
      <c r="B74" s="41" t="s">
        <v>101</v>
      </c>
      <c r="C74" s="42">
        <v>3</v>
      </c>
      <c r="D74" s="89">
        <v>3</v>
      </c>
      <c r="E74" s="43">
        <v>0</v>
      </c>
    </row>
    <row r="75" spans="1:5" ht="18" customHeight="1" x14ac:dyDescent="0.25">
      <c r="A75" s="81" t="s">
        <v>85</v>
      </c>
      <c r="B75" s="82" t="s">
        <v>86</v>
      </c>
      <c r="C75" s="83">
        <v>3</v>
      </c>
      <c r="D75" s="90"/>
      <c r="E75" s="77"/>
    </row>
    <row r="76" spans="1:5" ht="18" customHeight="1" x14ac:dyDescent="0.25">
      <c r="A76" s="76" t="s">
        <v>102</v>
      </c>
      <c r="B76" s="41" t="s">
        <v>103</v>
      </c>
      <c r="C76" s="90">
        <v>3</v>
      </c>
      <c r="D76" s="86">
        <v>2</v>
      </c>
      <c r="E76" s="91">
        <v>1</v>
      </c>
    </row>
    <row r="77" spans="1:5" ht="18" customHeight="1" x14ac:dyDescent="0.25">
      <c r="A77" s="40" t="s">
        <v>104</v>
      </c>
      <c r="B77" s="92" t="s">
        <v>105</v>
      </c>
      <c r="C77" s="90">
        <v>3</v>
      </c>
      <c r="D77" s="42">
        <v>3</v>
      </c>
      <c r="E77" s="93">
        <v>0</v>
      </c>
    </row>
    <row r="78" spans="1:5" ht="18" customHeight="1" x14ac:dyDescent="0.25">
      <c r="A78" s="44"/>
      <c r="B78" s="45" t="s">
        <v>20</v>
      </c>
      <c r="C78" s="46">
        <f>SUM(C71:C75)</f>
        <v>15</v>
      </c>
      <c r="D78" s="75"/>
      <c r="E78" s="47"/>
    </row>
    <row r="79" spans="1:5" ht="18" customHeight="1" x14ac:dyDescent="0.25">
      <c r="A79" s="146"/>
      <c r="B79" s="146"/>
      <c r="C79" s="146"/>
      <c r="D79" s="146"/>
      <c r="E79" s="146"/>
    </row>
    <row r="80" spans="1:5" s="25" customFormat="1" ht="15.75" x14ac:dyDescent="0.25">
      <c r="A80" s="151" t="s">
        <v>38</v>
      </c>
      <c r="B80" s="152"/>
      <c r="C80" s="34" t="s">
        <v>5</v>
      </c>
      <c r="D80" s="35"/>
      <c r="E80" s="36"/>
    </row>
    <row r="81" spans="1:6" ht="18" customHeight="1" x14ac:dyDescent="0.25">
      <c r="A81" s="40" t="s">
        <v>106</v>
      </c>
      <c r="B81" s="94" t="s">
        <v>107</v>
      </c>
      <c r="C81" s="42">
        <v>3</v>
      </c>
      <c r="D81" s="89">
        <v>3</v>
      </c>
      <c r="E81" s="43">
        <v>0</v>
      </c>
    </row>
    <row r="82" spans="1:6" ht="18" customHeight="1" x14ac:dyDescent="0.25">
      <c r="A82" s="62"/>
      <c r="B82" s="45" t="s">
        <v>20</v>
      </c>
      <c r="C82" s="63">
        <v>3</v>
      </c>
      <c r="D82" s="75">
        <v>3</v>
      </c>
      <c r="E82" s="47">
        <v>0</v>
      </c>
    </row>
    <row r="83" spans="1:6" ht="18" customHeight="1" x14ac:dyDescent="0.25">
      <c r="A83" s="146"/>
      <c r="B83" s="146"/>
      <c r="C83" s="146"/>
      <c r="D83" s="146"/>
      <c r="E83" s="146"/>
    </row>
    <row r="84" spans="1:6" s="25" customFormat="1" ht="15.75" x14ac:dyDescent="0.25">
      <c r="A84" s="153" t="s">
        <v>108</v>
      </c>
      <c r="B84" s="154"/>
      <c r="C84" s="154"/>
      <c r="D84" s="154"/>
      <c r="E84" s="155"/>
    </row>
    <row r="85" spans="1:6" s="25" customFormat="1" ht="15.75" x14ac:dyDescent="0.25">
      <c r="A85" s="37" t="s">
        <v>109</v>
      </c>
      <c r="B85" s="38"/>
      <c r="C85" s="28" t="s">
        <v>5</v>
      </c>
      <c r="D85" s="28" t="s">
        <v>139</v>
      </c>
      <c r="E85" s="29" t="s">
        <v>3</v>
      </c>
    </row>
    <row r="86" spans="1:6" ht="18" customHeight="1" x14ac:dyDescent="0.25">
      <c r="A86" s="140" t="s">
        <v>110</v>
      </c>
      <c r="B86" s="141" t="s">
        <v>111</v>
      </c>
      <c r="C86" s="142">
        <v>1</v>
      </c>
      <c r="D86" s="143">
        <v>1</v>
      </c>
      <c r="E86" s="144">
        <v>0</v>
      </c>
      <c r="F86" s="145" t="s">
        <v>154</v>
      </c>
    </row>
    <row r="87" spans="1:6" ht="18" customHeight="1" x14ac:dyDescent="0.25">
      <c r="A87" s="95" t="s">
        <v>112</v>
      </c>
      <c r="B87" s="41" t="s">
        <v>113</v>
      </c>
      <c r="C87" s="42">
        <v>3</v>
      </c>
      <c r="D87" s="89">
        <v>3</v>
      </c>
      <c r="E87" s="43">
        <v>0</v>
      </c>
    </row>
    <row r="88" spans="1:6" ht="18" customHeight="1" x14ac:dyDescent="0.25">
      <c r="A88" s="95" t="s">
        <v>114</v>
      </c>
      <c r="B88" s="92" t="s">
        <v>115</v>
      </c>
      <c r="C88" s="42">
        <v>3</v>
      </c>
      <c r="D88" s="89">
        <v>3</v>
      </c>
      <c r="E88" s="43">
        <v>0</v>
      </c>
    </row>
    <row r="89" spans="1:6" ht="18" customHeight="1" x14ac:dyDescent="0.25">
      <c r="A89" s="40" t="s">
        <v>116</v>
      </c>
      <c r="B89" s="41" t="s">
        <v>117</v>
      </c>
      <c r="C89" s="42">
        <v>3</v>
      </c>
      <c r="D89" s="89">
        <v>3</v>
      </c>
      <c r="E89" s="43">
        <v>0</v>
      </c>
    </row>
    <row r="90" spans="1:6" ht="18" customHeight="1" x14ac:dyDescent="0.25">
      <c r="A90" s="96" t="s">
        <v>85</v>
      </c>
      <c r="B90" s="97" t="s">
        <v>118</v>
      </c>
      <c r="C90" s="83">
        <v>9</v>
      </c>
      <c r="D90" s="83"/>
      <c r="E90" s="84"/>
    </row>
    <row r="91" spans="1:6" ht="18" customHeight="1" x14ac:dyDescent="0.25">
      <c r="A91" s="80" t="s">
        <v>119</v>
      </c>
      <c r="B91" s="41" t="s">
        <v>120</v>
      </c>
      <c r="C91" s="42">
        <v>3</v>
      </c>
      <c r="D91" s="42">
        <v>3</v>
      </c>
      <c r="E91" s="98">
        <v>0</v>
      </c>
    </row>
    <row r="92" spans="1:6" ht="18" customHeight="1" x14ac:dyDescent="0.25">
      <c r="A92" s="80" t="s">
        <v>121</v>
      </c>
      <c r="B92" s="41" t="s">
        <v>122</v>
      </c>
      <c r="C92" s="42">
        <v>3</v>
      </c>
      <c r="D92" s="42">
        <v>3</v>
      </c>
      <c r="E92" s="98">
        <v>0</v>
      </c>
    </row>
    <row r="93" spans="1:6" ht="18" customHeight="1" x14ac:dyDescent="0.25">
      <c r="A93" s="76" t="s">
        <v>123</v>
      </c>
      <c r="B93" s="92" t="s">
        <v>124</v>
      </c>
      <c r="C93" s="42">
        <v>3</v>
      </c>
      <c r="D93" s="42">
        <v>3</v>
      </c>
      <c r="E93" s="98">
        <v>0</v>
      </c>
    </row>
    <row r="94" spans="1:6" ht="18" customHeight="1" x14ac:dyDescent="0.25">
      <c r="A94" s="95" t="s">
        <v>125</v>
      </c>
      <c r="B94" s="92" t="s">
        <v>126</v>
      </c>
      <c r="C94" s="42">
        <v>3</v>
      </c>
      <c r="D94" s="42">
        <v>3</v>
      </c>
      <c r="E94" s="98">
        <v>0</v>
      </c>
    </row>
    <row r="95" spans="1:6" ht="18" customHeight="1" x14ac:dyDescent="0.25">
      <c r="A95" s="40" t="s">
        <v>127</v>
      </c>
      <c r="B95" s="92" t="s">
        <v>128</v>
      </c>
      <c r="C95" s="42">
        <v>3</v>
      </c>
      <c r="D95" s="42">
        <v>3</v>
      </c>
      <c r="E95" s="98">
        <v>0</v>
      </c>
    </row>
    <row r="96" spans="1:6" ht="18" customHeight="1" x14ac:dyDescent="0.25">
      <c r="A96" s="40" t="s">
        <v>129</v>
      </c>
      <c r="B96" s="92" t="s">
        <v>130</v>
      </c>
      <c r="C96" s="42">
        <v>3</v>
      </c>
      <c r="D96" s="42">
        <v>3</v>
      </c>
      <c r="E96" s="98">
        <v>0</v>
      </c>
    </row>
    <row r="97" spans="1:5" ht="18" customHeight="1" x14ac:dyDescent="0.25">
      <c r="A97" s="40" t="s">
        <v>131</v>
      </c>
      <c r="B97" s="92" t="s">
        <v>132</v>
      </c>
      <c r="C97" s="42">
        <v>3</v>
      </c>
      <c r="D97" s="42">
        <v>3</v>
      </c>
      <c r="E97" s="98">
        <v>0</v>
      </c>
    </row>
    <row r="98" spans="1:5" ht="18" customHeight="1" x14ac:dyDescent="0.25">
      <c r="A98" s="40" t="s">
        <v>133</v>
      </c>
      <c r="B98" s="92" t="s">
        <v>134</v>
      </c>
      <c r="C98" s="42">
        <v>3</v>
      </c>
      <c r="D98" s="42">
        <v>3</v>
      </c>
      <c r="E98" s="98">
        <v>0</v>
      </c>
    </row>
    <row r="99" spans="1:5" ht="18" customHeight="1" x14ac:dyDescent="0.25">
      <c r="A99" s="88"/>
      <c r="B99" s="45" t="s">
        <v>20</v>
      </c>
      <c r="C99" s="46">
        <f>C90+C89+C88+C87+C86</f>
        <v>19</v>
      </c>
      <c r="D99" s="75"/>
      <c r="E99" s="47"/>
    </row>
    <row r="100" spans="1:5" ht="18" customHeight="1" x14ac:dyDescent="0.25">
      <c r="A100" s="146"/>
      <c r="B100" s="146"/>
      <c r="C100" s="146"/>
      <c r="D100" s="146"/>
      <c r="E100" s="146"/>
    </row>
    <row r="101" spans="1:5" s="25" customFormat="1" ht="15.75" x14ac:dyDescent="0.25">
      <c r="A101" s="30" t="s">
        <v>135</v>
      </c>
      <c r="B101" s="39"/>
      <c r="C101" s="32" t="s">
        <v>5</v>
      </c>
      <c r="D101" s="32" t="s">
        <v>139</v>
      </c>
      <c r="E101" s="33" t="s">
        <v>3</v>
      </c>
    </row>
    <row r="102" spans="1:5" ht="18" customHeight="1" x14ac:dyDescent="0.25">
      <c r="A102" s="40" t="s">
        <v>136</v>
      </c>
      <c r="B102" s="41" t="s">
        <v>137</v>
      </c>
      <c r="C102" s="42">
        <v>10</v>
      </c>
      <c r="D102" s="89">
        <v>10</v>
      </c>
      <c r="E102" s="99">
        <v>0</v>
      </c>
    </row>
    <row r="103" spans="1:5" ht="18" customHeight="1" x14ac:dyDescent="0.25">
      <c r="A103" s="44"/>
      <c r="B103" s="45" t="s">
        <v>20</v>
      </c>
      <c r="C103" s="46">
        <f>C102</f>
        <v>10</v>
      </c>
      <c r="D103" s="75"/>
      <c r="E103" s="47"/>
    </row>
    <row r="116" spans="2:2" ht="20.100000000000001" customHeight="1" x14ac:dyDescent="0.25">
      <c r="B116" s="10"/>
    </row>
    <row r="117" spans="2:2" ht="20.100000000000001" customHeight="1" x14ac:dyDescent="0.25">
      <c r="B117" s="10"/>
    </row>
    <row r="118" spans="2:2" ht="20.100000000000001" customHeight="1" x14ac:dyDescent="0.25">
      <c r="B118" s="10"/>
    </row>
    <row r="119" spans="2:2" ht="20.100000000000001" customHeight="1" x14ac:dyDescent="0.25">
      <c r="B119" s="10"/>
    </row>
    <row r="120" spans="2:2" ht="20.100000000000001" customHeight="1" x14ac:dyDescent="0.25">
      <c r="B120" s="10"/>
    </row>
    <row r="121" spans="2:2" ht="20.100000000000001" customHeight="1" x14ac:dyDescent="0.25">
      <c r="B121" s="10"/>
    </row>
    <row r="122" spans="2:2" ht="20.100000000000001" customHeight="1" x14ac:dyDescent="0.25">
      <c r="B122" s="10"/>
    </row>
    <row r="123" spans="2:2" ht="20.100000000000001" customHeight="1" x14ac:dyDescent="0.25">
      <c r="B123" s="10"/>
    </row>
    <row r="124" spans="2:2" ht="20.100000000000001" customHeight="1" x14ac:dyDescent="0.25">
      <c r="B124" s="10"/>
    </row>
    <row r="125" spans="2:2" ht="20.100000000000001" customHeight="1" x14ac:dyDescent="0.25">
      <c r="B125" s="10"/>
    </row>
    <row r="126" spans="2:2" ht="20.100000000000001" customHeight="1" x14ac:dyDescent="0.25">
      <c r="B126" s="10"/>
    </row>
    <row r="127" spans="2:2" ht="20.100000000000001" customHeight="1" x14ac:dyDescent="0.25">
      <c r="B127" s="10"/>
    </row>
    <row r="128" spans="2:2" ht="20.100000000000001" customHeight="1" x14ac:dyDescent="0.25">
      <c r="B128" s="10"/>
    </row>
    <row r="129" spans="2:2" ht="20.100000000000001" customHeight="1" x14ac:dyDescent="0.25">
      <c r="B129" s="10"/>
    </row>
    <row r="130" spans="2:2" ht="20.100000000000001" customHeight="1" x14ac:dyDescent="0.25">
      <c r="B130" s="10"/>
    </row>
    <row r="131" spans="2:2" ht="20.100000000000001" customHeight="1" x14ac:dyDescent="0.25">
      <c r="B131" s="10"/>
    </row>
    <row r="132" spans="2:2" ht="20.100000000000001" customHeight="1" x14ac:dyDescent="0.25">
      <c r="B132" s="10"/>
    </row>
    <row r="133" spans="2:2" ht="20.100000000000001" customHeight="1" x14ac:dyDescent="0.25">
      <c r="B133" s="10"/>
    </row>
  </sheetData>
  <mergeCells count="19">
    <mergeCell ref="A34:E34"/>
    <mergeCell ref="A53:B53"/>
    <mergeCell ref="A58:E58"/>
    <mergeCell ref="A80:B80"/>
    <mergeCell ref="A84:E84"/>
    <mergeCell ref="A83:E83"/>
    <mergeCell ref="A1:C1"/>
    <mergeCell ref="A2:C2"/>
    <mergeCell ref="A16:E16"/>
    <mergeCell ref="A27:E27"/>
    <mergeCell ref="A33:E33"/>
    <mergeCell ref="A6:E6"/>
    <mergeCell ref="A28:B28"/>
    <mergeCell ref="A100:E100"/>
    <mergeCell ref="A43:E43"/>
    <mergeCell ref="A52:E52"/>
    <mergeCell ref="A57:E57"/>
    <mergeCell ref="A69:E69"/>
    <mergeCell ref="A79:E79"/>
  </mergeCells>
  <pageMargins left="0.73" right="0" top="0.5" bottom="0.48" header="0.3" footer="0.31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5"/>
  <sheetViews>
    <sheetView topLeftCell="A76" zoomScaleNormal="100" zoomScalePageLayoutView="85" workbookViewId="0">
      <selection activeCell="B95" sqref="B95"/>
    </sheetView>
  </sheetViews>
  <sheetFormatPr defaultColWidth="8.85546875" defaultRowHeight="15.75" x14ac:dyDescent="0.25"/>
  <cols>
    <col min="1" max="1" width="13.140625" style="14" customWidth="1"/>
    <col min="2" max="2" width="46.42578125" style="14" customWidth="1"/>
    <col min="3" max="3" width="10.42578125" style="14" customWidth="1"/>
    <col min="4" max="4" width="10.42578125" style="20" customWidth="1"/>
    <col min="5" max="5" width="10.42578125" style="21" customWidth="1"/>
    <col min="6" max="16384" width="8.85546875" style="21"/>
  </cols>
  <sheetData>
    <row r="1" spans="1:5" s="15" customFormat="1" ht="25.5" customHeight="1" x14ac:dyDescent="0.25">
      <c r="A1" s="24" t="s">
        <v>0</v>
      </c>
      <c r="B1" s="24"/>
      <c r="C1" s="24"/>
      <c r="D1" s="14"/>
    </row>
    <row r="2" spans="1:5" s="15" customFormat="1" ht="20.100000000000001" customHeight="1" x14ac:dyDescent="0.25">
      <c r="A2" s="24" t="s">
        <v>153</v>
      </c>
      <c r="B2" s="24"/>
      <c r="C2" s="24"/>
      <c r="D2" s="14"/>
    </row>
    <row r="3" spans="1:5" s="17" customFormat="1" ht="29.25" customHeight="1" x14ac:dyDescent="0.25">
      <c r="A3" s="130" t="s">
        <v>150</v>
      </c>
      <c r="D3" s="18"/>
    </row>
    <row r="4" spans="1:5" s="17" customFormat="1" ht="20.100000000000001" customHeight="1" x14ac:dyDescent="0.25">
      <c r="A4" s="16" t="s">
        <v>138</v>
      </c>
      <c r="B4" s="16">
        <f>C13+C24+C30+C42+C52+C57+C70+C80+C84+C104+C100 -6</f>
        <v>159</v>
      </c>
      <c r="D4" s="18"/>
    </row>
    <row r="5" spans="1:5" s="17" customFormat="1" ht="20.100000000000001" customHeight="1" x14ac:dyDescent="0.25">
      <c r="B5" s="16"/>
      <c r="C5" s="19"/>
      <c r="D5" s="18"/>
    </row>
    <row r="6" spans="1:5" s="25" customFormat="1" x14ac:dyDescent="0.25">
      <c r="A6" s="148" t="s">
        <v>2</v>
      </c>
      <c r="B6" s="149"/>
      <c r="C6" s="149"/>
      <c r="D6" s="149"/>
      <c r="E6" s="150"/>
    </row>
    <row r="7" spans="1:5" s="25" customFormat="1" x14ac:dyDescent="0.25">
      <c r="A7" s="26" t="s">
        <v>4</v>
      </c>
      <c r="B7" s="27"/>
      <c r="C7" s="28" t="s">
        <v>5</v>
      </c>
      <c r="D7" s="28" t="s">
        <v>139</v>
      </c>
      <c r="E7" s="29" t="s">
        <v>3</v>
      </c>
    </row>
    <row r="8" spans="1:5" x14ac:dyDescent="0.25">
      <c r="A8" s="101" t="s">
        <v>140</v>
      </c>
      <c r="B8" s="102" t="s">
        <v>141</v>
      </c>
      <c r="C8" s="103">
        <v>8</v>
      </c>
      <c r="D8" s="103">
        <v>8</v>
      </c>
      <c r="E8" s="104">
        <v>0</v>
      </c>
    </row>
    <row r="9" spans="1:5" x14ac:dyDescent="0.25">
      <c r="A9" s="105" t="s">
        <v>142</v>
      </c>
      <c r="B9" s="102" t="s">
        <v>143</v>
      </c>
      <c r="C9" s="103">
        <v>8</v>
      </c>
      <c r="D9" s="103">
        <v>8</v>
      </c>
      <c r="E9" s="104">
        <v>0</v>
      </c>
    </row>
    <row r="10" spans="1:5" x14ac:dyDescent="0.25">
      <c r="A10" s="105" t="s">
        <v>16</v>
      </c>
      <c r="B10" s="102" t="s">
        <v>17</v>
      </c>
      <c r="C10" s="103">
        <v>3</v>
      </c>
      <c r="D10" s="103">
        <v>3</v>
      </c>
      <c r="E10" s="104">
        <v>0</v>
      </c>
    </row>
    <row r="11" spans="1:5" x14ac:dyDescent="0.25">
      <c r="A11" s="105" t="s">
        <v>10</v>
      </c>
      <c r="B11" s="102" t="s">
        <v>11</v>
      </c>
      <c r="C11" s="103">
        <v>4</v>
      </c>
      <c r="D11" s="103">
        <v>4</v>
      </c>
      <c r="E11" s="104">
        <v>0</v>
      </c>
    </row>
    <row r="12" spans="1:5" x14ac:dyDescent="0.25">
      <c r="A12" s="105" t="s">
        <v>12</v>
      </c>
      <c r="B12" s="102" t="s">
        <v>13</v>
      </c>
      <c r="C12" s="103">
        <v>2</v>
      </c>
      <c r="D12" s="103">
        <v>2</v>
      </c>
      <c r="E12" s="104">
        <v>0</v>
      </c>
    </row>
    <row r="13" spans="1:5" x14ac:dyDescent="0.25">
      <c r="A13" s="106"/>
      <c r="B13" s="107" t="s">
        <v>20</v>
      </c>
      <c r="C13" s="108">
        <f>SUM(C8:C12)</f>
        <v>25</v>
      </c>
      <c r="D13" s="108"/>
      <c r="E13" s="109"/>
    </row>
    <row r="14" spans="1:5" x14ac:dyDescent="0.25">
      <c r="A14" s="156"/>
      <c r="B14" s="156"/>
      <c r="C14" s="156"/>
      <c r="D14" s="156"/>
      <c r="E14" s="156"/>
    </row>
    <row r="15" spans="1:5" s="25" customFormat="1" x14ac:dyDescent="0.25">
      <c r="A15" s="30" t="s">
        <v>21</v>
      </c>
      <c r="B15" s="31"/>
      <c r="C15" s="32" t="s">
        <v>5</v>
      </c>
      <c r="D15" s="32" t="s">
        <v>139</v>
      </c>
      <c r="E15" s="33" t="s">
        <v>3</v>
      </c>
    </row>
    <row r="16" spans="1:5" x14ac:dyDescent="0.25">
      <c r="A16" s="105" t="s">
        <v>6</v>
      </c>
      <c r="B16" s="110" t="s">
        <v>7</v>
      </c>
      <c r="C16" s="103">
        <v>2</v>
      </c>
      <c r="D16" s="103">
        <v>2</v>
      </c>
      <c r="E16" s="104">
        <v>0</v>
      </c>
    </row>
    <row r="17" spans="1:5" x14ac:dyDescent="0.25">
      <c r="A17" s="105" t="s">
        <v>8</v>
      </c>
      <c r="B17" s="110" t="s">
        <v>9</v>
      </c>
      <c r="C17" s="103">
        <v>2</v>
      </c>
      <c r="D17" s="103">
        <v>2</v>
      </c>
      <c r="E17" s="104">
        <v>0</v>
      </c>
    </row>
    <row r="18" spans="1:5" x14ac:dyDescent="0.25">
      <c r="A18" s="105" t="s">
        <v>18</v>
      </c>
      <c r="B18" s="102" t="s">
        <v>19</v>
      </c>
      <c r="C18" s="103">
        <v>3</v>
      </c>
      <c r="D18" s="103">
        <v>3</v>
      </c>
      <c r="E18" s="104">
        <v>0</v>
      </c>
    </row>
    <row r="19" spans="1:5" x14ac:dyDescent="0.25">
      <c r="A19" s="105" t="s">
        <v>14</v>
      </c>
      <c r="B19" s="102" t="s">
        <v>15</v>
      </c>
      <c r="C19" s="103">
        <v>2</v>
      </c>
      <c r="D19" s="103">
        <v>2</v>
      </c>
      <c r="E19" s="104">
        <v>0</v>
      </c>
    </row>
    <row r="20" spans="1:5" x14ac:dyDescent="0.25">
      <c r="A20" s="105" t="s">
        <v>30</v>
      </c>
      <c r="B20" s="102" t="s">
        <v>31</v>
      </c>
      <c r="C20" s="103">
        <v>3</v>
      </c>
      <c r="D20" s="103">
        <v>3</v>
      </c>
      <c r="E20" s="104">
        <v>0</v>
      </c>
    </row>
    <row r="21" spans="1:5" x14ac:dyDescent="0.25">
      <c r="A21" s="105" t="s">
        <v>26</v>
      </c>
      <c r="B21" s="102" t="s">
        <v>27</v>
      </c>
      <c r="C21" s="103">
        <v>4</v>
      </c>
      <c r="D21" s="103">
        <v>4</v>
      </c>
      <c r="E21" s="104">
        <v>0</v>
      </c>
    </row>
    <row r="22" spans="1:5" x14ac:dyDescent="0.25">
      <c r="A22" s="105" t="s">
        <v>32</v>
      </c>
      <c r="B22" s="102" t="s">
        <v>33</v>
      </c>
      <c r="C22" s="103">
        <v>1</v>
      </c>
      <c r="D22" s="103">
        <v>1</v>
      </c>
      <c r="E22" s="104">
        <v>0</v>
      </c>
    </row>
    <row r="23" spans="1:5" x14ac:dyDescent="0.25">
      <c r="A23" s="105" t="s">
        <v>34</v>
      </c>
      <c r="B23" s="102" t="s">
        <v>35</v>
      </c>
      <c r="C23" s="103">
        <v>3</v>
      </c>
      <c r="D23" s="103">
        <v>3</v>
      </c>
      <c r="E23" s="104">
        <v>0</v>
      </c>
    </row>
    <row r="24" spans="1:5" x14ac:dyDescent="0.25">
      <c r="A24" s="106"/>
      <c r="B24" s="107" t="s">
        <v>20</v>
      </c>
      <c r="C24" s="108">
        <f>SUM(C16:C23)</f>
        <v>20</v>
      </c>
      <c r="D24" s="108"/>
      <c r="E24" s="109"/>
    </row>
    <row r="25" spans="1:5" x14ac:dyDescent="0.25">
      <c r="A25" s="156"/>
      <c r="B25" s="156"/>
      <c r="C25" s="156"/>
      <c r="D25" s="156"/>
      <c r="E25" s="156"/>
    </row>
    <row r="26" spans="1:5" s="25" customFormat="1" x14ac:dyDescent="0.25">
      <c r="A26" s="151" t="s">
        <v>38</v>
      </c>
      <c r="B26" s="152"/>
      <c r="C26" s="32" t="s">
        <v>5</v>
      </c>
      <c r="D26" s="32" t="s">
        <v>139</v>
      </c>
      <c r="E26" s="33" t="s">
        <v>3</v>
      </c>
    </row>
    <row r="27" spans="1:5" x14ac:dyDescent="0.25">
      <c r="A27" s="105" t="s">
        <v>39</v>
      </c>
      <c r="B27" s="102" t="s">
        <v>40</v>
      </c>
      <c r="C27" s="103">
        <v>5</v>
      </c>
      <c r="D27" s="103">
        <v>5</v>
      </c>
      <c r="E27" s="104">
        <v>0</v>
      </c>
    </row>
    <row r="28" spans="1:5" x14ac:dyDescent="0.25">
      <c r="A28" s="105" t="s">
        <v>41</v>
      </c>
      <c r="B28" s="102" t="s">
        <v>42</v>
      </c>
      <c r="C28" s="103">
        <v>2</v>
      </c>
      <c r="D28" s="103">
        <v>2</v>
      </c>
      <c r="E28" s="104">
        <v>0</v>
      </c>
    </row>
    <row r="29" spans="1:5" x14ac:dyDescent="0.25">
      <c r="A29" s="105" t="s">
        <v>43</v>
      </c>
      <c r="B29" s="102" t="s">
        <v>44</v>
      </c>
      <c r="C29" s="103">
        <v>3</v>
      </c>
      <c r="D29" s="103">
        <v>3</v>
      </c>
      <c r="E29" s="104">
        <v>0</v>
      </c>
    </row>
    <row r="30" spans="1:5" x14ac:dyDescent="0.25">
      <c r="A30" s="106"/>
      <c r="B30" s="107" t="s">
        <v>20</v>
      </c>
      <c r="C30" s="108">
        <f>SUM(C27:C29)</f>
        <v>10</v>
      </c>
      <c r="D30" s="108"/>
      <c r="E30" s="109"/>
    </row>
    <row r="31" spans="1:5" x14ac:dyDescent="0.25">
      <c r="A31" s="156"/>
      <c r="B31" s="156"/>
      <c r="C31" s="156"/>
      <c r="D31" s="156"/>
      <c r="E31" s="156"/>
    </row>
    <row r="32" spans="1:5" s="25" customFormat="1" x14ac:dyDescent="0.25">
      <c r="A32" s="148" t="s">
        <v>45</v>
      </c>
      <c r="B32" s="149"/>
      <c r="C32" s="149"/>
      <c r="D32" s="149"/>
      <c r="E32" s="150"/>
    </row>
    <row r="33" spans="1:5" s="25" customFormat="1" x14ac:dyDescent="0.25">
      <c r="A33" s="26" t="s">
        <v>46</v>
      </c>
      <c r="B33" s="27"/>
      <c r="C33" s="28" t="s">
        <v>5</v>
      </c>
      <c r="D33" s="28" t="s">
        <v>139</v>
      </c>
      <c r="E33" s="29" t="s">
        <v>3</v>
      </c>
    </row>
    <row r="34" spans="1:5" x14ac:dyDescent="0.25">
      <c r="A34" s="105" t="s">
        <v>47</v>
      </c>
      <c r="B34" s="102" t="s">
        <v>48</v>
      </c>
      <c r="C34" s="103">
        <v>2</v>
      </c>
      <c r="D34" s="103">
        <v>2</v>
      </c>
      <c r="E34" s="104">
        <v>0</v>
      </c>
    </row>
    <row r="35" spans="1:5" x14ac:dyDescent="0.25">
      <c r="A35" s="105" t="s">
        <v>49</v>
      </c>
      <c r="B35" s="102" t="s">
        <v>50</v>
      </c>
      <c r="C35" s="103">
        <v>3</v>
      </c>
      <c r="D35" s="103">
        <v>3</v>
      </c>
      <c r="E35" s="104">
        <v>0</v>
      </c>
    </row>
    <row r="36" spans="1:5" x14ac:dyDescent="0.25">
      <c r="A36" s="105" t="s">
        <v>51</v>
      </c>
      <c r="B36" s="102" t="s">
        <v>52</v>
      </c>
      <c r="C36" s="103">
        <v>3</v>
      </c>
      <c r="D36" s="103">
        <v>3</v>
      </c>
      <c r="E36" s="104">
        <v>0</v>
      </c>
    </row>
    <row r="37" spans="1:5" x14ac:dyDescent="0.25">
      <c r="A37" s="105" t="s">
        <v>53</v>
      </c>
      <c r="B37" s="102" t="s">
        <v>54</v>
      </c>
      <c r="C37" s="103">
        <v>4</v>
      </c>
      <c r="D37" s="103">
        <v>4</v>
      </c>
      <c r="E37" s="104">
        <v>0</v>
      </c>
    </row>
    <row r="38" spans="1:5" x14ac:dyDescent="0.25">
      <c r="A38" s="105" t="s">
        <v>57</v>
      </c>
      <c r="B38" s="102" t="s">
        <v>58</v>
      </c>
      <c r="C38" s="103">
        <v>3</v>
      </c>
      <c r="D38" s="103">
        <v>3</v>
      </c>
      <c r="E38" s="104">
        <v>0</v>
      </c>
    </row>
    <row r="39" spans="1:5" x14ac:dyDescent="0.25">
      <c r="A39" s="105" t="s">
        <v>22</v>
      </c>
      <c r="B39" s="102" t="s">
        <v>23</v>
      </c>
      <c r="C39" s="103">
        <v>2</v>
      </c>
      <c r="D39" s="103">
        <v>2</v>
      </c>
      <c r="E39" s="104">
        <v>0</v>
      </c>
    </row>
    <row r="40" spans="1:5" x14ac:dyDescent="0.25">
      <c r="A40" s="105" t="s">
        <v>24</v>
      </c>
      <c r="B40" s="102" t="s">
        <v>25</v>
      </c>
      <c r="C40" s="103">
        <v>2</v>
      </c>
      <c r="D40" s="103">
        <v>2</v>
      </c>
      <c r="E40" s="104">
        <v>0</v>
      </c>
    </row>
    <row r="41" spans="1:5" x14ac:dyDescent="0.25">
      <c r="A41" s="105" t="s">
        <v>28</v>
      </c>
      <c r="B41" s="102" t="s">
        <v>29</v>
      </c>
      <c r="C41" s="103">
        <v>3</v>
      </c>
      <c r="D41" s="103">
        <v>3</v>
      </c>
      <c r="E41" s="104">
        <v>0</v>
      </c>
    </row>
    <row r="42" spans="1:5" x14ac:dyDescent="0.25">
      <c r="A42" s="106"/>
      <c r="B42" s="107" t="s">
        <v>20</v>
      </c>
      <c r="C42" s="108">
        <f>SUM(C34:C41)</f>
        <v>22</v>
      </c>
      <c r="D42" s="108"/>
      <c r="E42" s="109"/>
    </row>
    <row r="43" spans="1:5" x14ac:dyDescent="0.25">
      <c r="A43" s="156"/>
      <c r="B43" s="156"/>
      <c r="C43" s="156"/>
      <c r="D43" s="156"/>
      <c r="E43" s="156"/>
    </row>
    <row r="44" spans="1:5" s="25" customFormat="1" x14ac:dyDescent="0.25">
      <c r="A44" s="30" t="s">
        <v>59</v>
      </c>
      <c r="B44" s="31"/>
      <c r="C44" s="32" t="s">
        <v>5</v>
      </c>
      <c r="D44" s="32" t="s">
        <v>139</v>
      </c>
      <c r="E44" s="33" t="s">
        <v>3</v>
      </c>
    </row>
    <row r="45" spans="1:5" ht="18.75" x14ac:dyDescent="0.25">
      <c r="A45" s="78" t="s">
        <v>60</v>
      </c>
      <c r="B45" s="111" t="s">
        <v>61</v>
      </c>
      <c r="C45" s="79">
        <v>2</v>
      </c>
      <c r="D45" s="112">
        <v>1</v>
      </c>
      <c r="E45" s="104">
        <v>1</v>
      </c>
    </row>
    <row r="46" spans="1:5" x14ac:dyDescent="0.25">
      <c r="A46" s="101" t="s">
        <v>62</v>
      </c>
      <c r="B46" s="110" t="s">
        <v>63</v>
      </c>
      <c r="C46" s="113">
        <v>3</v>
      </c>
      <c r="D46" s="112">
        <v>3</v>
      </c>
      <c r="E46" s="104">
        <v>0</v>
      </c>
    </row>
    <row r="47" spans="1:5" x14ac:dyDescent="0.25">
      <c r="A47" s="105" t="s">
        <v>64</v>
      </c>
      <c r="B47" s="102" t="s">
        <v>65</v>
      </c>
      <c r="C47" s="103">
        <v>4</v>
      </c>
      <c r="D47" s="112">
        <v>4</v>
      </c>
      <c r="E47" s="104">
        <v>0</v>
      </c>
    </row>
    <row r="48" spans="1:5" x14ac:dyDescent="0.25">
      <c r="A48" s="105" t="s">
        <v>66</v>
      </c>
      <c r="B48" s="102" t="s">
        <v>67</v>
      </c>
      <c r="C48" s="103">
        <v>4</v>
      </c>
      <c r="D48" s="112">
        <v>3</v>
      </c>
      <c r="E48" s="104">
        <v>1</v>
      </c>
    </row>
    <row r="49" spans="1:5" x14ac:dyDescent="0.25">
      <c r="A49" s="105" t="s">
        <v>68</v>
      </c>
      <c r="B49" s="102" t="s">
        <v>69</v>
      </c>
      <c r="C49" s="103">
        <v>3</v>
      </c>
      <c r="D49" s="112">
        <v>3</v>
      </c>
      <c r="E49" s="104">
        <v>0</v>
      </c>
    </row>
    <row r="50" spans="1:5" x14ac:dyDescent="0.25">
      <c r="A50" s="76" t="s">
        <v>70</v>
      </c>
      <c r="B50" s="41" t="s">
        <v>71</v>
      </c>
      <c r="C50" s="103">
        <v>2</v>
      </c>
      <c r="D50" s="112">
        <v>2</v>
      </c>
      <c r="E50" s="104">
        <v>0</v>
      </c>
    </row>
    <row r="51" spans="1:5" x14ac:dyDescent="0.25">
      <c r="A51" s="105" t="s">
        <v>55</v>
      </c>
      <c r="B51" s="102" t="s">
        <v>56</v>
      </c>
      <c r="C51" s="103">
        <v>4</v>
      </c>
      <c r="D51" s="112">
        <v>4</v>
      </c>
      <c r="E51" s="104">
        <v>0</v>
      </c>
    </row>
    <row r="52" spans="1:5" x14ac:dyDescent="0.25">
      <c r="A52" s="106"/>
      <c r="B52" s="107" t="s">
        <v>20</v>
      </c>
      <c r="C52" s="108">
        <f>SUM(C45:C51)</f>
        <v>22</v>
      </c>
      <c r="D52" s="114"/>
      <c r="E52" s="109"/>
    </row>
    <row r="53" spans="1:5" x14ac:dyDescent="0.25">
      <c r="A53" s="156"/>
      <c r="B53" s="156"/>
      <c r="C53" s="156"/>
      <c r="D53" s="156"/>
      <c r="E53" s="156"/>
    </row>
    <row r="54" spans="1:5" s="25" customFormat="1" x14ac:dyDescent="0.25">
      <c r="A54" s="151" t="s">
        <v>38</v>
      </c>
      <c r="B54" s="152"/>
      <c r="C54" s="32" t="s">
        <v>5</v>
      </c>
      <c r="D54" s="32" t="s">
        <v>139</v>
      </c>
      <c r="E54" s="33" t="s">
        <v>3</v>
      </c>
    </row>
    <row r="55" spans="1:5" x14ac:dyDescent="0.25">
      <c r="A55" s="105" t="s">
        <v>72</v>
      </c>
      <c r="B55" s="102" t="s">
        <v>73</v>
      </c>
      <c r="C55" s="103">
        <v>2</v>
      </c>
      <c r="D55" s="112">
        <v>2</v>
      </c>
      <c r="E55" s="104">
        <v>0</v>
      </c>
    </row>
    <row r="56" spans="1:5" x14ac:dyDescent="0.25">
      <c r="A56" s="105"/>
      <c r="B56" s="102" t="s">
        <v>74</v>
      </c>
      <c r="C56" s="103"/>
      <c r="D56" s="112"/>
      <c r="E56" s="104"/>
    </row>
    <row r="57" spans="1:5" x14ac:dyDescent="0.25">
      <c r="A57" s="106"/>
      <c r="B57" s="107" t="s">
        <v>20</v>
      </c>
      <c r="C57" s="108">
        <f>SUM(C55:C56)</f>
        <v>2</v>
      </c>
      <c r="D57" s="114"/>
      <c r="E57" s="109"/>
    </row>
    <row r="58" spans="1:5" x14ac:dyDescent="0.25">
      <c r="A58" s="156"/>
      <c r="B58" s="156"/>
      <c r="C58" s="156"/>
      <c r="D58" s="156"/>
      <c r="E58" s="156"/>
    </row>
    <row r="59" spans="1:5" s="25" customFormat="1" x14ac:dyDescent="0.25">
      <c r="A59" s="153" t="s">
        <v>75</v>
      </c>
      <c r="B59" s="154"/>
      <c r="C59" s="154"/>
      <c r="D59" s="154"/>
      <c r="E59" s="155"/>
    </row>
    <row r="60" spans="1:5" s="25" customFormat="1" x14ac:dyDescent="0.25">
      <c r="A60" s="26" t="s">
        <v>76</v>
      </c>
      <c r="B60" s="27"/>
      <c r="C60" s="28" t="s">
        <v>5</v>
      </c>
      <c r="D60" s="28" t="s">
        <v>139</v>
      </c>
      <c r="E60" s="29" t="s">
        <v>3</v>
      </c>
    </row>
    <row r="61" spans="1:5" x14ac:dyDescent="0.25">
      <c r="A61" s="105" t="s">
        <v>36</v>
      </c>
      <c r="B61" s="115" t="s">
        <v>37</v>
      </c>
      <c r="C61" s="116">
        <v>3</v>
      </c>
      <c r="D61" s="116">
        <v>3</v>
      </c>
      <c r="E61" s="104">
        <v>0</v>
      </c>
    </row>
    <row r="62" spans="1:5" x14ac:dyDescent="0.25">
      <c r="A62" s="117" t="s">
        <v>77</v>
      </c>
      <c r="B62" s="118" t="s">
        <v>78</v>
      </c>
      <c r="C62" s="116">
        <v>3</v>
      </c>
      <c r="D62" s="116">
        <v>3</v>
      </c>
      <c r="E62" s="104">
        <v>0</v>
      </c>
    </row>
    <row r="63" spans="1:5" x14ac:dyDescent="0.25">
      <c r="A63" s="105" t="s">
        <v>79</v>
      </c>
      <c r="B63" s="102" t="s">
        <v>80</v>
      </c>
      <c r="C63" s="103">
        <v>3</v>
      </c>
      <c r="D63" s="103">
        <v>3</v>
      </c>
      <c r="E63" s="104">
        <v>0</v>
      </c>
    </row>
    <row r="64" spans="1:5" x14ac:dyDescent="0.25">
      <c r="A64" s="105" t="s">
        <v>81</v>
      </c>
      <c r="B64" s="102" t="s">
        <v>82</v>
      </c>
      <c r="C64" s="103">
        <v>3</v>
      </c>
      <c r="D64" s="103">
        <v>3</v>
      </c>
      <c r="E64" s="104">
        <v>0</v>
      </c>
    </row>
    <row r="65" spans="1:5" x14ac:dyDescent="0.25">
      <c r="A65" s="105" t="s">
        <v>83</v>
      </c>
      <c r="B65" s="102" t="s">
        <v>84</v>
      </c>
      <c r="C65" s="103">
        <v>3</v>
      </c>
      <c r="D65" s="103">
        <v>3</v>
      </c>
      <c r="E65" s="104">
        <v>0</v>
      </c>
    </row>
    <row r="66" spans="1:5" s="22" customFormat="1" x14ac:dyDescent="0.25">
      <c r="A66" s="119" t="s">
        <v>85</v>
      </c>
      <c r="B66" s="120" t="s">
        <v>86</v>
      </c>
      <c r="C66" s="121">
        <v>3</v>
      </c>
      <c r="D66" s="122"/>
      <c r="E66" s="123"/>
    </row>
    <row r="67" spans="1:5" x14ac:dyDescent="0.25">
      <c r="A67" s="124" t="s">
        <v>87</v>
      </c>
      <c r="B67" s="118" t="s">
        <v>88</v>
      </c>
      <c r="C67" s="125">
        <v>3</v>
      </c>
      <c r="D67" s="112">
        <v>3</v>
      </c>
      <c r="E67" s="104">
        <v>0</v>
      </c>
    </row>
    <row r="68" spans="1:5" x14ac:dyDescent="0.25">
      <c r="A68" s="124" t="s">
        <v>89</v>
      </c>
      <c r="B68" s="118" t="s">
        <v>90</v>
      </c>
      <c r="C68" s="125">
        <v>3</v>
      </c>
      <c r="D68" s="112">
        <v>2</v>
      </c>
      <c r="E68" s="104">
        <v>1</v>
      </c>
    </row>
    <row r="69" spans="1:5" x14ac:dyDescent="0.25">
      <c r="A69" s="124" t="s">
        <v>91</v>
      </c>
      <c r="B69" s="118" t="s">
        <v>92</v>
      </c>
      <c r="C69" s="125">
        <v>3</v>
      </c>
      <c r="D69" s="112">
        <v>3</v>
      </c>
      <c r="E69" s="104">
        <v>0</v>
      </c>
    </row>
    <row r="70" spans="1:5" x14ac:dyDescent="0.25">
      <c r="A70" s="106"/>
      <c r="B70" s="107" t="s">
        <v>20</v>
      </c>
      <c r="C70" s="108">
        <f>SUM(C61:C66)</f>
        <v>18</v>
      </c>
      <c r="D70" s="114"/>
      <c r="E70" s="109"/>
    </row>
    <row r="71" spans="1:5" x14ac:dyDescent="0.25">
      <c r="A71" s="156"/>
      <c r="B71" s="156"/>
      <c r="C71" s="156"/>
      <c r="D71" s="156"/>
      <c r="E71" s="156"/>
    </row>
    <row r="72" spans="1:5" s="25" customFormat="1" ht="15" customHeight="1" x14ac:dyDescent="0.25">
      <c r="A72" s="30" t="s">
        <v>93</v>
      </c>
      <c r="B72" s="31"/>
      <c r="C72" s="32" t="s">
        <v>5</v>
      </c>
      <c r="D72" s="32" t="s">
        <v>139</v>
      </c>
      <c r="E72" s="33" t="s">
        <v>3</v>
      </c>
    </row>
    <row r="73" spans="1:5" x14ac:dyDescent="0.25">
      <c r="A73" s="101" t="s">
        <v>94</v>
      </c>
      <c r="B73" s="102" t="s">
        <v>95</v>
      </c>
      <c r="C73" s="116">
        <v>2</v>
      </c>
      <c r="D73" s="112">
        <v>2</v>
      </c>
      <c r="E73" s="104">
        <v>0</v>
      </c>
    </row>
    <row r="74" spans="1:5" x14ac:dyDescent="0.25">
      <c r="A74" s="101" t="s">
        <v>96</v>
      </c>
      <c r="B74" s="102" t="s">
        <v>97</v>
      </c>
      <c r="C74" s="116">
        <v>4</v>
      </c>
      <c r="D74" s="112">
        <v>3</v>
      </c>
      <c r="E74" s="104">
        <v>1</v>
      </c>
    </row>
    <row r="75" spans="1:5" x14ac:dyDescent="0.25">
      <c r="A75" s="101" t="s">
        <v>98</v>
      </c>
      <c r="B75" s="102" t="s">
        <v>99</v>
      </c>
      <c r="C75" s="116">
        <v>3</v>
      </c>
      <c r="D75" s="112">
        <v>3</v>
      </c>
      <c r="E75" s="104">
        <v>0</v>
      </c>
    </row>
    <row r="76" spans="1:5" x14ac:dyDescent="0.25">
      <c r="A76" s="101" t="s">
        <v>100</v>
      </c>
      <c r="B76" s="102" t="s">
        <v>101</v>
      </c>
      <c r="C76" s="42">
        <v>3</v>
      </c>
      <c r="D76" s="112">
        <v>3</v>
      </c>
      <c r="E76" s="104">
        <v>0</v>
      </c>
    </row>
    <row r="77" spans="1:5" s="22" customFormat="1" x14ac:dyDescent="0.25">
      <c r="A77" s="119" t="s">
        <v>85</v>
      </c>
      <c r="B77" s="120" t="s">
        <v>86</v>
      </c>
      <c r="C77" s="121">
        <v>3</v>
      </c>
      <c r="D77" s="122"/>
      <c r="E77" s="123"/>
    </row>
    <row r="78" spans="1:5" x14ac:dyDescent="0.25">
      <c r="A78" s="124" t="s">
        <v>102</v>
      </c>
      <c r="B78" s="118" t="s">
        <v>103</v>
      </c>
      <c r="C78" s="116">
        <v>3</v>
      </c>
      <c r="D78" s="112">
        <v>2</v>
      </c>
      <c r="E78" s="104">
        <v>1</v>
      </c>
    </row>
    <row r="79" spans="1:5" x14ac:dyDescent="0.25">
      <c r="A79" s="124" t="s">
        <v>104</v>
      </c>
      <c r="B79" s="118" t="s">
        <v>105</v>
      </c>
      <c r="C79" s="116">
        <v>3</v>
      </c>
      <c r="D79" s="112">
        <v>3</v>
      </c>
      <c r="E79" s="104">
        <v>0</v>
      </c>
    </row>
    <row r="80" spans="1:5" x14ac:dyDescent="0.25">
      <c r="A80" s="106"/>
      <c r="B80" s="107" t="s">
        <v>20</v>
      </c>
      <c r="C80" s="108">
        <f>SUM(C73:C77)</f>
        <v>15</v>
      </c>
      <c r="D80" s="114"/>
      <c r="E80" s="109"/>
    </row>
    <row r="81" spans="1:5" x14ac:dyDescent="0.25">
      <c r="A81" s="156"/>
      <c r="B81" s="156"/>
      <c r="C81" s="156"/>
      <c r="D81" s="156"/>
      <c r="E81" s="156"/>
    </row>
    <row r="82" spans="1:5" s="25" customFormat="1" x14ac:dyDescent="0.25">
      <c r="A82" s="151" t="s">
        <v>38</v>
      </c>
      <c r="B82" s="152"/>
      <c r="C82" s="34" t="s">
        <v>5</v>
      </c>
      <c r="D82" s="35"/>
      <c r="E82" s="36"/>
    </row>
    <row r="83" spans="1:5" x14ac:dyDescent="0.25">
      <c r="A83" s="105" t="s">
        <v>106</v>
      </c>
      <c r="B83" s="102" t="s">
        <v>107</v>
      </c>
      <c r="C83" s="126">
        <v>3</v>
      </c>
      <c r="D83" s="112">
        <v>3</v>
      </c>
      <c r="E83" s="104">
        <v>0</v>
      </c>
    </row>
    <row r="84" spans="1:5" x14ac:dyDescent="0.25">
      <c r="A84" s="106"/>
      <c r="B84" s="107" t="s">
        <v>20</v>
      </c>
      <c r="C84" s="108">
        <f>C83</f>
        <v>3</v>
      </c>
      <c r="D84" s="114"/>
      <c r="E84" s="109"/>
    </row>
    <row r="85" spans="1:5" x14ac:dyDescent="0.25">
      <c r="A85" s="156"/>
      <c r="B85" s="156"/>
      <c r="C85" s="156"/>
      <c r="D85" s="156"/>
      <c r="E85" s="156"/>
    </row>
    <row r="86" spans="1:5" s="25" customFormat="1" x14ac:dyDescent="0.25">
      <c r="A86" s="153" t="s">
        <v>108</v>
      </c>
      <c r="B86" s="154"/>
      <c r="C86" s="154"/>
      <c r="D86" s="154"/>
      <c r="E86" s="155"/>
    </row>
    <row r="87" spans="1:5" s="25" customFormat="1" x14ac:dyDescent="0.25">
      <c r="A87" s="37" t="s">
        <v>109</v>
      </c>
      <c r="B87" s="38"/>
      <c r="C87" s="28" t="s">
        <v>5</v>
      </c>
      <c r="D87" s="28" t="s">
        <v>139</v>
      </c>
      <c r="E87" s="29" t="s">
        <v>3</v>
      </c>
    </row>
    <row r="88" spans="1:5" x14ac:dyDescent="0.25">
      <c r="A88" s="101" t="s">
        <v>112</v>
      </c>
      <c r="B88" s="110" t="s">
        <v>113</v>
      </c>
      <c r="C88" s="116">
        <v>3</v>
      </c>
      <c r="D88" s="116">
        <v>3</v>
      </c>
      <c r="E88" s="104">
        <v>0</v>
      </c>
    </row>
    <row r="89" spans="1:5" x14ac:dyDescent="0.25">
      <c r="A89" s="101" t="s">
        <v>114</v>
      </c>
      <c r="B89" s="110" t="s">
        <v>115</v>
      </c>
      <c r="C89" s="116">
        <v>3</v>
      </c>
      <c r="D89" s="116">
        <v>3</v>
      </c>
      <c r="E89" s="104">
        <v>0</v>
      </c>
    </row>
    <row r="90" spans="1:5" x14ac:dyDescent="0.25">
      <c r="A90" s="101" t="s">
        <v>116</v>
      </c>
      <c r="B90" s="102" t="s">
        <v>117</v>
      </c>
      <c r="C90" s="42">
        <v>3</v>
      </c>
      <c r="D90" s="42">
        <v>3</v>
      </c>
      <c r="E90" s="104">
        <v>0</v>
      </c>
    </row>
    <row r="91" spans="1:5" s="22" customFormat="1" x14ac:dyDescent="0.25">
      <c r="A91" s="127" t="s">
        <v>85</v>
      </c>
      <c r="B91" s="128" t="s">
        <v>118</v>
      </c>
      <c r="C91" s="129">
        <v>9</v>
      </c>
      <c r="D91" s="122"/>
      <c r="E91" s="123"/>
    </row>
    <row r="92" spans="1:5" x14ac:dyDescent="0.25">
      <c r="A92" s="124" t="s">
        <v>119</v>
      </c>
      <c r="B92" s="118" t="s">
        <v>120</v>
      </c>
      <c r="C92" s="116">
        <v>3</v>
      </c>
      <c r="D92" s="112">
        <v>3</v>
      </c>
      <c r="E92" s="104">
        <v>0</v>
      </c>
    </row>
    <row r="93" spans="1:5" x14ac:dyDescent="0.25">
      <c r="A93" s="124" t="s">
        <v>121</v>
      </c>
      <c r="B93" s="118" t="s">
        <v>122</v>
      </c>
      <c r="C93" s="116">
        <v>3</v>
      </c>
      <c r="D93" s="112">
        <v>3</v>
      </c>
      <c r="E93" s="104">
        <v>0</v>
      </c>
    </row>
    <row r="94" spans="1:5" x14ac:dyDescent="0.25">
      <c r="A94" s="124" t="s">
        <v>123</v>
      </c>
      <c r="B94" s="118" t="s">
        <v>124</v>
      </c>
      <c r="C94" s="116">
        <v>3</v>
      </c>
      <c r="D94" s="112">
        <v>3</v>
      </c>
      <c r="E94" s="104">
        <v>0</v>
      </c>
    </row>
    <row r="95" spans="1:5" x14ac:dyDescent="0.25">
      <c r="A95" s="124" t="s">
        <v>125</v>
      </c>
      <c r="B95" s="118" t="s">
        <v>126</v>
      </c>
      <c r="C95" s="116">
        <v>3</v>
      </c>
      <c r="D95" s="112">
        <v>3</v>
      </c>
      <c r="E95" s="104">
        <v>0</v>
      </c>
    </row>
    <row r="96" spans="1:5" x14ac:dyDescent="0.25">
      <c r="A96" s="124" t="s">
        <v>127</v>
      </c>
      <c r="B96" s="118" t="s">
        <v>128</v>
      </c>
      <c r="C96" s="116">
        <v>3</v>
      </c>
      <c r="D96" s="112">
        <v>3</v>
      </c>
      <c r="E96" s="104">
        <v>0</v>
      </c>
    </row>
    <row r="97" spans="1:5" x14ac:dyDescent="0.25">
      <c r="A97" s="124" t="s">
        <v>129</v>
      </c>
      <c r="B97" s="118" t="s">
        <v>130</v>
      </c>
      <c r="C97" s="116">
        <v>3</v>
      </c>
      <c r="D97" s="112">
        <v>3</v>
      </c>
      <c r="E97" s="104">
        <v>0</v>
      </c>
    </row>
    <row r="98" spans="1:5" x14ac:dyDescent="0.25">
      <c r="A98" s="124" t="s">
        <v>131</v>
      </c>
      <c r="B98" s="118" t="s">
        <v>132</v>
      </c>
      <c r="C98" s="116">
        <v>3</v>
      </c>
      <c r="D98" s="112">
        <v>3</v>
      </c>
      <c r="E98" s="104">
        <v>0</v>
      </c>
    </row>
    <row r="99" spans="1:5" x14ac:dyDescent="0.25">
      <c r="A99" s="124" t="s">
        <v>133</v>
      </c>
      <c r="B99" s="118" t="s">
        <v>134</v>
      </c>
      <c r="C99" s="116">
        <v>3</v>
      </c>
      <c r="D99" s="112">
        <v>3</v>
      </c>
      <c r="E99" s="104">
        <v>0</v>
      </c>
    </row>
    <row r="100" spans="1:5" x14ac:dyDescent="0.25">
      <c r="A100" s="106"/>
      <c r="B100" s="107" t="s">
        <v>20</v>
      </c>
      <c r="C100" s="108">
        <f>SUM(C88:C91)</f>
        <v>18</v>
      </c>
      <c r="D100" s="114"/>
      <c r="E100" s="109"/>
    </row>
    <row r="101" spans="1:5" x14ac:dyDescent="0.25">
      <c r="A101" s="156"/>
      <c r="B101" s="156"/>
      <c r="C101" s="156"/>
      <c r="D101" s="156"/>
      <c r="E101" s="156"/>
    </row>
    <row r="102" spans="1:5" s="25" customFormat="1" x14ac:dyDescent="0.25">
      <c r="A102" s="30" t="s">
        <v>135</v>
      </c>
      <c r="B102" s="39"/>
      <c r="C102" s="32" t="s">
        <v>5</v>
      </c>
      <c r="D102" s="32" t="s">
        <v>139</v>
      </c>
      <c r="E102" s="33" t="s">
        <v>3</v>
      </c>
    </row>
    <row r="103" spans="1:5" x14ac:dyDescent="0.25">
      <c r="A103" s="101" t="s">
        <v>136</v>
      </c>
      <c r="B103" s="110" t="s">
        <v>137</v>
      </c>
      <c r="C103" s="116">
        <v>10</v>
      </c>
      <c r="D103" s="112">
        <v>10</v>
      </c>
      <c r="E103" s="104">
        <v>0</v>
      </c>
    </row>
    <row r="104" spans="1:5" x14ac:dyDescent="0.25">
      <c r="A104" s="106"/>
      <c r="B104" s="107" t="s">
        <v>20</v>
      </c>
      <c r="C104" s="108">
        <f>SUM(C103)</f>
        <v>10</v>
      </c>
      <c r="D104" s="114"/>
      <c r="E104" s="109"/>
    </row>
    <row r="105" spans="1:5" x14ac:dyDescent="0.25">
      <c r="B105" s="23"/>
    </row>
  </sheetData>
  <mergeCells count="17">
    <mergeCell ref="A32:E32"/>
    <mergeCell ref="A54:B54"/>
    <mergeCell ref="A59:E59"/>
    <mergeCell ref="A82:B82"/>
    <mergeCell ref="A86:E86"/>
    <mergeCell ref="A85:E85"/>
    <mergeCell ref="A14:E14"/>
    <mergeCell ref="A25:E25"/>
    <mergeCell ref="A31:E31"/>
    <mergeCell ref="A6:E6"/>
    <mergeCell ref="A26:B26"/>
    <mergeCell ref="A101:E101"/>
    <mergeCell ref="A43:E43"/>
    <mergeCell ref="A53:E53"/>
    <mergeCell ref="A58:E58"/>
    <mergeCell ref="A71:E71"/>
    <mergeCell ref="A81:E81"/>
  </mergeCells>
  <pageMargins left="0.68" right="0.38" top="0.61" bottom="0.6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0"/>
  <sheetViews>
    <sheetView zoomScale="115" zoomScaleNormal="115" zoomScalePageLayoutView="85" workbookViewId="0">
      <selection activeCell="B4" sqref="B4"/>
    </sheetView>
  </sheetViews>
  <sheetFormatPr defaultColWidth="11.28515625" defaultRowHeight="15" x14ac:dyDescent="0.25"/>
  <cols>
    <col min="1" max="1" width="11.85546875" style="4" customWidth="1"/>
    <col min="2" max="2" width="49.85546875" style="4" customWidth="1"/>
    <col min="3" max="3" width="8.7109375" style="4" customWidth="1"/>
    <col min="4" max="5" width="8.7109375" style="2" customWidth="1"/>
    <col min="6" max="16384" width="11.28515625" style="3"/>
  </cols>
  <sheetData>
    <row r="1" spans="1:5" ht="26.25" customHeight="1" x14ac:dyDescent="0.25">
      <c r="A1" s="24" t="s">
        <v>149</v>
      </c>
      <c r="B1" s="24"/>
      <c r="C1" s="24"/>
    </row>
    <row r="2" spans="1:5" ht="15" customHeight="1" x14ac:dyDescent="0.25">
      <c r="A2" s="24" t="s">
        <v>152</v>
      </c>
      <c r="B2" s="24"/>
      <c r="C2" s="24"/>
    </row>
    <row r="3" spans="1:5" ht="30.75" customHeight="1" x14ac:dyDescent="0.25">
      <c r="A3" s="130" t="s">
        <v>150</v>
      </c>
      <c r="B3" s="1"/>
      <c r="C3" s="5"/>
    </row>
    <row r="4" spans="1:5" ht="20.100000000000001" customHeight="1" x14ac:dyDescent="0.25">
      <c r="A4" s="1" t="s">
        <v>138</v>
      </c>
      <c r="B4" s="1">
        <f>C11+C19+C25+C36+C46+C51+C65+C76+C93+C101+C105+C110 -6</f>
        <v>181</v>
      </c>
      <c r="C4" s="5"/>
    </row>
    <row r="5" spans="1:5" ht="20.100000000000001" customHeight="1" x14ac:dyDescent="0.25">
      <c r="A5" s="1"/>
      <c r="B5" s="1"/>
      <c r="C5" s="5"/>
    </row>
    <row r="6" spans="1:5" s="25" customFormat="1" ht="15.75" x14ac:dyDescent="0.25">
      <c r="A6" s="148" t="s">
        <v>2</v>
      </c>
      <c r="B6" s="149"/>
      <c r="C6" s="149"/>
      <c r="D6" s="149"/>
      <c r="E6" s="150"/>
    </row>
    <row r="7" spans="1:5" s="25" customFormat="1" ht="15.75" x14ac:dyDescent="0.25">
      <c r="A7" s="26" t="s">
        <v>4</v>
      </c>
      <c r="B7" s="27"/>
      <c r="C7" s="28" t="s">
        <v>5</v>
      </c>
      <c r="D7" s="28" t="s">
        <v>139</v>
      </c>
      <c r="E7" s="29" t="s">
        <v>3</v>
      </c>
    </row>
    <row r="8" spans="1:5" ht="15.75" x14ac:dyDescent="0.25">
      <c r="A8" s="101" t="s">
        <v>144</v>
      </c>
      <c r="B8" s="102" t="s">
        <v>145</v>
      </c>
      <c r="C8" s="103">
        <v>11</v>
      </c>
      <c r="D8" s="131">
        <v>11</v>
      </c>
      <c r="E8" s="77">
        <v>0</v>
      </c>
    </row>
    <row r="9" spans="1:5" ht="15.75" x14ac:dyDescent="0.25">
      <c r="A9" s="105" t="s">
        <v>146</v>
      </c>
      <c r="B9" s="102" t="s">
        <v>147</v>
      </c>
      <c r="C9" s="103">
        <v>11</v>
      </c>
      <c r="D9" s="131">
        <v>11</v>
      </c>
      <c r="E9" s="77">
        <v>0</v>
      </c>
    </row>
    <row r="10" spans="1:5" ht="15.75" x14ac:dyDescent="0.25">
      <c r="A10" s="105" t="s">
        <v>16</v>
      </c>
      <c r="B10" s="102" t="s">
        <v>17</v>
      </c>
      <c r="C10" s="103">
        <v>3</v>
      </c>
      <c r="D10" s="131">
        <v>3</v>
      </c>
      <c r="E10" s="77">
        <v>0</v>
      </c>
    </row>
    <row r="11" spans="1:5" ht="15.75" x14ac:dyDescent="0.25">
      <c r="A11" s="106"/>
      <c r="B11" s="107" t="s">
        <v>20</v>
      </c>
      <c r="C11" s="108">
        <f>SUM(C8:C10)</f>
        <v>25</v>
      </c>
      <c r="D11" s="132"/>
      <c r="E11" s="133"/>
    </row>
    <row r="12" spans="1:5" ht="15.75" x14ac:dyDescent="0.25">
      <c r="A12" s="156"/>
      <c r="B12" s="156"/>
      <c r="C12" s="156"/>
      <c r="D12" s="156"/>
      <c r="E12" s="156"/>
    </row>
    <row r="13" spans="1:5" s="25" customFormat="1" ht="15.75" x14ac:dyDescent="0.25">
      <c r="A13" s="30" t="s">
        <v>21</v>
      </c>
      <c r="B13" s="31"/>
      <c r="C13" s="32" t="s">
        <v>5</v>
      </c>
      <c r="D13" s="32" t="s">
        <v>139</v>
      </c>
      <c r="E13" s="33" t="s">
        <v>3</v>
      </c>
    </row>
    <row r="14" spans="1:5" ht="15.75" x14ac:dyDescent="0.25">
      <c r="A14" s="105" t="s">
        <v>140</v>
      </c>
      <c r="B14" s="102" t="s">
        <v>141</v>
      </c>
      <c r="C14" s="103">
        <v>8</v>
      </c>
      <c r="D14" s="131">
        <v>8</v>
      </c>
      <c r="E14" s="77">
        <v>0</v>
      </c>
    </row>
    <row r="15" spans="1:5" ht="15.75" x14ac:dyDescent="0.25">
      <c r="A15" s="105" t="s">
        <v>142</v>
      </c>
      <c r="B15" s="110" t="s">
        <v>143</v>
      </c>
      <c r="C15" s="103">
        <v>8</v>
      </c>
      <c r="D15" s="131">
        <v>8</v>
      </c>
      <c r="E15" s="77">
        <v>0</v>
      </c>
    </row>
    <row r="16" spans="1:5" ht="15.75" x14ac:dyDescent="0.25">
      <c r="A16" s="105" t="s">
        <v>30</v>
      </c>
      <c r="B16" s="110" t="s">
        <v>31</v>
      </c>
      <c r="C16" s="103">
        <v>3</v>
      </c>
      <c r="D16" s="131">
        <v>3</v>
      </c>
      <c r="E16" s="77">
        <v>0</v>
      </c>
    </row>
    <row r="17" spans="1:5" ht="15.75" x14ac:dyDescent="0.25">
      <c r="A17" s="105" t="s">
        <v>32</v>
      </c>
      <c r="B17" s="102" t="s">
        <v>33</v>
      </c>
      <c r="C17" s="103">
        <v>1</v>
      </c>
      <c r="D17" s="131">
        <v>1</v>
      </c>
      <c r="E17" s="77">
        <v>0</v>
      </c>
    </row>
    <row r="18" spans="1:5" ht="15.75" x14ac:dyDescent="0.25">
      <c r="A18" s="105" t="s">
        <v>10</v>
      </c>
      <c r="B18" s="102" t="s">
        <v>11</v>
      </c>
      <c r="C18" s="103">
        <v>4</v>
      </c>
      <c r="D18" s="131">
        <v>4</v>
      </c>
      <c r="E18" s="77">
        <v>0</v>
      </c>
    </row>
    <row r="19" spans="1:5" ht="15.75" x14ac:dyDescent="0.25">
      <c r="A19" s="106"/>
      <c r="B19" s="107" t="s">
        <v>20</v>
      </c>
      <c r="C19" s="108">
        <f>SUM(C14:C18)</f>
        <v>24</v>
      </c>
      <c r="D19" s="132"/>
      <c r="E19" s="133"/>
    </row>
    <row r="20" spans="1:5" ht="15.75" x14ac:dyDescent="0.25">
      <c r="A20" s="156"/>
      <c r="B20" s="156"/>
      <c r="C20" s="156"/>
      <c r="D20" s="156"/>
      <c r="E20" s="156"/>
    </row>
    <row r="21" spans="1:5" s="25" customFormat="1" ht="15.75" x14ac:dyDescent="0.25">
      <c r="A21" s="151" t="s">
        <v>38</v>
      </c>
      <c r="B21" s="152"/>
      <c r="C21" s="32" t="s">
        <v>5</v>
      </c>
      <c r="D21" s="32" t="s">
        <v>139</v>
      </c>
      <c r="E21" s="33" t="s">
        <v>3</v>
      </c>
    </row>
    <row r="22" spans="1:5" ht="15.75" x14ac:dyDescent="0.25">
      <c r="A22" s="105" t="s">
        <v>39</v>
      </c>
      <c r="B22" s="102" t="s">
        <v>40</v>
      </c>
      <c r="C22" s="103">
        <v>5</v>
      </c>
      <c r="D22" s="131">
        <v>5</v>
      </c>
      <c r="E22" s="77">
        <v>0</v>
      </c>
    </row>
    <row r="23" spans="1:5" ht="15.75" x14ac:dyDescent="0.25">
      <c r="A23" s="105" t="s">
        <v>41</v>
      </c>
      <c r="B23" s="102" t="s">
        <v>42</v>
      </c>
      <c r="C23" s="103">
        <v>2</v>
      </c>
      <c r="D23" s="131">
        <v>2</v>
      </c>
      <c r="E23" s="77">
        <v>0</v>
      </c>
    </row>
    <row r="24" spans="1:5" ht="15.75" x14ac:dyDescent="0.25">
      <c r="A24" s="105" t="s">
        <v>43</v>
      </c>
      <c r="B24" s="102" t="s">
        <v>44</v>
      </c>
      <c r="C24" s="103">
        <v>3</v>
      </c>
      <c r="D24" s="131">
        <v>3</v>
      </c>
      <c r="E24" s="77">
        <v>0</v>
      </c>
    </row>
    <row r="25" spans="1:5" ht="15.75" x14ac:dyDescent="0.25">
      <c r="A25" s="106"/>
      <c r="B25" s="107" t="s">
        <v>20</v>
      </c>
      <c r="C25" s="108">
        <f>SUM(C22:C24)</f>
        <v>10</v>
      </c>
      <c r="D25" s="132"/>
      <c r="E25" s="133"/>
    </row>
    <row r="26" spans="1:5" ht="17.25" customHeight="1" x14ac:dyDescent="0.25">
      <c r="A26" s="156"/>
      <c r="B26" s="156"/>
      <c r="C26" s="156"/>
      <c r="D26" s="156"/>
      <c r="E26" s="156"/>
    </row>
    <row r="27" spans="1:5" s="25" customFormat="1" ht="15.75" x14ac:dyDescent="0.25">
      <c r="A27" s="148" t="s">
        <v>45</v>
      </c>
      <c r="B27" s="149"/>
      <c r="C27" s="149"/>
      <c r="D27" s="149"/>
      <c r="E27" s="150"/>
    </row>
    <row r="28" spans="1:5" s="25" customFormat="1" ht="15.75" x14ac:dyDescent="0.25">
      <c r="A28" s="26" t="s">
        <v>46</v>
      </c>
      <c r="B28" s="27"/>
      <c r="C28" s="28" t="s">
        <v>5</v>
      </c>
      <c r="D28" s="28" t="s">
        <v>139</v>
      </c>
      <c r="E28" s="29" t="s">
        <v>3</v>
      </c>
    </row>
    <row r="29" spans="1:5" ht="15.75" x14ac:dyDescent="0.25">
      <c r="A29" s="105" t="s">
        <v>47</v>
      </c>
      <c r="B29" s="102" t="s">
        <v>48</v>
      </c>
      <c r="C29" s="103">
        <v>2</v>
      </c>
      <c r="D29" s="131">
        <v>2</v>
      </c>
      <c r="E29" s="77">
        <v>0</v>
      </c>
    </row>
    <row r="30" spans="1:5" ht="15.75" x14ac:dyDescent="0.25">
      <c r="A30" s="40" t="s">
        <v>6</v>
      </c>
      <c r="B30" s="85" t="s">
        <v>7</v>
      </c>
      <c r="C30" s="42">
        <v>2</v>
      </c>
      <c r="D30" s="42">
        <v>2</v>
      </c>
      <c r="E30" s="77">
        <v>0</v>
      </c>
    </row>
    <row r="31" spans="1:5" ht="15.75" x14ac:dyDescent="0.25">
      <c r="A31" s="105" t="s">
        <v>8</v>
      </c>
      <c r="B31" s="102" t="s">
        <v>9</v>
      </c>
      <c r="C31" s="103">
        <v>2</v>
      </c>
      <c r="D31" s="131">
        <v>2</v>
      </c>
      <c r="E31" s="77">
        <v>0</v>
      </c>
    </row>
    <row r="32" spans="1:5" ht="15.75" x14ac:dyDescent="0.25">
      <c r="A32" s="105" t="s">
        <v>53</v>
      </c>
      <c r="B32" s="102" t="s">
        <v>54</v>
      </c>
      <c r="C32" s="103">
        <v>4</v>
      </c>
      <c r="D32" s="131">
        <v>4</v>
      </c>
      <c r="E32" s="77">
        <v>0</v>
      </c>
    </row>
    <row r="33" spans="1:5" ht="15.75" x14ac:dyDescent="0.25">
      <c r="A33" s="105" t="s">
        <v>12</v>
      </c>
      <c r="B33" s="102" t="s">
        <v>13</v>
      </c>
      <c r="C33" s="103">
        <v>2</v>
      </c>
      <c r="D33" s="131">
        <v>2</v>
      </c>
      <c r="E33" s="77">
        <v>0</v>
      </c>
    </row>
    <row r="34" spans="1:5" ht="15.75" x14ac:dyDescent="0.25">
      <c r="A34" s="105" t="s">
        <v>14</v>
      </c>
      <c r="B34" s="102" t="s">
        <v>15</v>
      </c>
      <c r="C34" s="103">
        <v>2</v>
      </c>
      <c r="D34" s="131">
        <v>2</v>
      </c>
      <c r="E34" s="77">
        <v>0</v>
      </c>
    </row>
    <row r="35" spans="1:5" ht="15.75" x14ac:dyDescent="0.25">
      <c r="A35" s="105" t="s">
        <v>26</v>
      </c>
      <c r="B35" s="102" t="s">
        <v>27</v>
      </c>
      <c r="C35" s="103">
        <v>4</v>
      </c>
      <c r="D35" s="131">
        <v>4</v>
      </c>
      <c r="E35" s="77">
        <v>0</v>
      </c>
    </row>
    <row r="36" spans="1:5" ht="15.75" x14ac:dyDescent="0.25">
      <c r="A36" s="106"/>
      <c r="B36" s="107" t="s">
        <v>20</v>
      </c>
      <c r="C36" s="108">
        <f>SUM(C29:C35)</f>
        <v>18</v>
      </c>
      <c r="D36" s="132"/>
      <c r="E36" s="133"/>
    </row>
    <row r="37" spans="1:5" ht="15.75" x14ac:dyDescent="0.25">
      <c r="A37" s="156"/>
      <c r="B37" s="156"/>
      <c r="C37" s="156"/>
      <c r="D37" s="156"/>
      <c r="E37" s="156"/>
    </row>
    <row r="38" spans="1:5" s="25" customFormat="1" ht="15.75" x14ac:dyDescent="0.25">
      <c r="A38" s="30" t="s">
        <v>59</v>
      </c>
      <c r="B38" s="31"/>
      <c r="C38" s="32" t="s">
        <v>5</v>
      </c>
      <c r="D38" s="32" t="s">
        <v>139</v>
      </c>
      <c r="E38" s="33" t="s">
        <v>3</v>
      </c>
    </row>
    <row r="39" spans="1:5" ht="15.75" x14ac:dyDescent="0.25">
      <c r="A39" s="105" t="s">
        <v>18</v>
      </c>
      <c r="B39" s="102" t="s">
        <v>19</v>
      </c>
      <c r="C39" s="103">
        <v>3</v>
      </c>
      <c r="D39" s="131">
        <v>3</v>
      </c>
      <c r="E39" s="77">
        <v>0</v>
      </c>
    </row>
    <row r="40" spans="1:5" ht="15.75" x14ac:dyDescent="0.25">
      <c r="A40" s="105" t="s">
        <v>64</v>
      </c>
      <c r="B40" s="102" t="s">
        <v>65</v>
      </c>
      <c r="C40" s="103">
        <v>4</v>
      </c>
      <c r="D40" s="131">
        <v>4</v>
      </c>
      <c r="E40" s="77">
        <v>0</v>
      </c>
    </row>
    <row r="41" spans="1:5" ht="15.75" x14ac:dyDescent="0.25">
      <c r="A41" s="105" t="s">
        <v>22</v>
      </c>
      <c r="B41" s="102" t="s">
        <v>23</v>
      </c>
      <c r="C41" s="103">
        <v>2</v>
      </c>
      <c r="D41" s="131">
        <v>2</v>
      </c>
      <c r="E41" s="77">
        <v>0</v>
      </c>
    </row>
    <row r="42" spans="1:5" ht="15.75" x14ac:dyDescent="0.25">
      <c r="A42" s="105" t="s">
        <v>24</v>
      </c>
      <c r="B42" s="102" t="s">
        <v>25</v>
      </c>
      <c r="C42" s="103">
        <v>2</v>
      </c>
      <c r="D42" s="131">
        <v>2</v>
      </c>
      <c r="E42" s="77">
        <v>0</v>
      </c>
    </row>
    <row r="43" spans="1:5" ht="15.75" x14ac:dyDescent="0.25">
      <c r="A43" s="105" t="s">
        <v>28</v>
      </c>
      <c r="B43" s="102" t="s">
        <v>29</v>
      </c>
      <c r="C43" s="103">
        <v>3</v>
      </c>
      <c r="D43" s="131">
        <v>3</v>
      </c>
      <c r="E43" s="77">
        <v>0</v>
      </c>
    </row>
    <row r="44" spans="1:5" ht="15.75" x14ac:dyDescent="0.25">
      <c r="A44" s="105" t="s">
        <v>34</v>
      </c>
      <c r="B44" s="102" t="s">
        <v>35</v>
      </c>
      <c r="C44" s="103">
        <v>3</v>
      </c>
      <c r="D44" s="131">
        <v>3</v>
      </c>
      <c r="E44" s="77">
        <v>0</v>
      </c>
    </row>
    <row r="45" spans="1:5" ht="15.75" x14ac:dyDescent="0.25">
      <c r="A45" s="78" t="s">
        <v>55</v>
      </c>
      <c r="B45" s="111" t="s">
        <v>56</v>
      </c>
      <c r="C45" s="79">
        <v>4</v>
      </c>
      <c r="D45" s="79">
        <v>4</v>
      </c>
      <c r="E45" s="77">
        <v>0</v>
      </c>
    </row>
    <row r="46" spans="1:5" ht="15.75" x14ac:dyDescent="0.25">
      <c r="A46" s="106"/>
      <c r="B46" s="107" t="s">
        <v>20</v>
      </c>
      <c r="C46" s="108">
        <f>SUM(C39:C45)</f>
        <v>21</v>
      </c>
      <c r="D46" s="132"/>
      <c r="E46" s="133"/>
    </row>
    <row r="47" spans="1:5" ht="15.75" x14ac:dyDescent="0.25">
      <c r="A47" s="156"/>
      <c r="B47" s="156"/>
      <c r="C47" s="156"/>
      <c r="D47" s="156"/>
      <c r="E47" s="156"/>
    </row>
    <row r="48" spans="1:5" s="25" customFormat="1" ht="15.75" x14ac:dyDescent="0.25">
      <c r="A48" s="151" t="s">
        <v>38</v>
      </c>
      <c r="B48" s="152"/>
      <c r="C48" s="32" t="s">
        <v>5</v>
      </c>
      <c r="D48" s="32" t="s">
        <v>139</v>
      </c>
      <c r="E48" s="33" t="s">
        <v>3</v>
      </c>
    </row>
    <row r="49" spans="1:5" ht="15.75" x14ac:dyDescent="0.25">
      <c r="A49" s="105" t="s">
        <v>72</v>
      </c>
      <c r="B49" s="102" t="s">
        <v>73</v>
      </c>
      <c r="C49" s="103">
        <v>2</v>
      </c>
      <c r="D49" s="90">
        <v>2</v>
      </c>
      <c r="E49" s="77">
        <v>0</v>
      </c>
    </row>
    <row r="50" spans="1:5" ht="15.75" x14ac:dyDescent="0.25">
      <c r="A50" s="105"/>
      <c r="B50" s="102" t="s">
        <v>74</v>
      </c>
      <c r="C50" s="103"/>
      <c r="D50" s="90"/>
      <c r="E50" s="77"/>
    </row>
    <row r="51" spans="1:5" ht="15.75" x14ac:dyDescent="0.25">
      <c r="A51" s="106"/>
      <c r="B51" s="107" t="s">
        <v>20</v>
      </c>
      <c r="C51" s="108">
        <f>SUM(C49:C50)</f>
        <v>2</v>
      </c>
      <c r="D51" s="134"/>
      <c r="E51" s="133"/>
    </row>
    <row r="52" spans="1:5" ht="15.75" x14ac:dyDescent="0.25">
      <c r="A52" s="156"/>
      <c r="B52" s="156"/>
      <c r="C52" s="156"/>
      <c r="D52" s="156"/>
      <c r="E52" s="156"/>
    </row>
    <row r="53" spans="1:5" s="25" customFormat="1" ht="15.75" x14ac:dyDescent="0.25">
      <c r="A53" s="153" t="s">
        <v>75</v>
      </c>
      <c r="B53" s="154"/>
      <c r="C53" s="154"/>
      <c r="D53" s="154"/>
      <c r="E53" s="155"/>
    </row>
    <row r="54" spans="1:5" s="25" customFormat="1" ht="15.75" x14ac:dyDescent="0.25">
      <c r="A54" s="26" t="s">
        <v>76</v>
      </c>
      <c r="B54" s="27"/>
      <c r="C54" s="28" t="s">
        <v>5</v>
      </c>
      <c r="D54" s="28" t="s">
        <v>139</v>
      </c>
      <c r="E54" s="29" t="s">
        <v>3</v>
      </c>
    </row>
    <row r="55" spans="1:5" ht="15.75" x14ac:dyDescent="0.25">
      <c r="A55" s="105" t="s">
        <v>36</v>
      </c>
      <c r="B55" s="102" t="s">
        <v>37</v>
      </c>
      <c r="C55" s="103">
        <v>3</v>
      </c>
      <c r="D55" s="131">
        <v>3</v>
      </c>
      <c r="E55" s="77">
        <v>0</v>
      </c>
    </row>
    <row r="56" spans="1:5" ht="15.75" x14ac:dyDescent="0.25">
      <c r="A56" s="105" t="s">
        <v>49</v>
      </c>
      <c r="B56" s="102" t="s">
        <v>50</v>
      </c>
      <c r="C56" s="103">
        <v>3</v>
      </c>
      <c r="D56" s="131">
        <v>3</v>
      </c>
      <c r="E56" s="77">
        <v>0</v>
      </c>
    </row>
    <row r="57" spans="1:5" ht="15.75" x14ac:dyDescent="0.25">
      <c r="A57" s="105" t="s">
        <v>51</v>
      </c>
      <c r="B57" s="102" t="s">
        <v>52</v>
      </c>
      <c r="C57" s="103">
        <v>3</v>
      </c>
      <c r="D57" s="131">
        <v>3</v>
      </c>
      <c r="E57" s="77">
        <v>0</v>
      </c>
    </row>
    <row r="58" spans="1:5" ht="15.75" x14ac:dyDescent="0.25">
      <c r="A58" s="105" t="s">
        <v>77</v>
      </c>
      <c r="B58" s="102" t="s">
        <v>78</v>
      </c>
      <c r="C58" s="103">
        <v>3</v>
      </c>
      <c r="D58" s="131">
        <v>3</v>
      </c>
      <c r="E58" s="77">
        <v>0</v>
      </c>
    </row>
    <row r="59" spans="1:5" ht="15.75" x14ac:dyDescent="0.25">
      <c r="A59" s="105" t="s">
        <v>79</v>
      </c>
      <c r="B59" s="102" t="s">
        <v>80</v>
      </c>
      <c r="C59" s="103">
        <v>3</v>
      </c>
      <c r="D59" s="131">
        <v>3</v>
      </c>
      <c r="E59" s="77">
        <v>0</v>
      </c>
    </row>
    <row r="60" spans="1:5" ht="15.75" x14ac:dyDescent="0.25">
      <c r="A60" s="105" t="s">
        <v>57</v>
      </c>
      <c r="B60" s="115" t="s">
        <v>58</v>
      </c>
      <c r="C60" s="116">
        <v>3</v>
      </c>
      <c r="D60" s="135">
        <v>3</v>
      </c>
      <c r="E60" s="77">
        <v>0</v>
      </c>
    </row>
    <row r="61" spans="1:5" s="6" customFormat="1" ht="15.75" x14ac:dyDescent="0.25">
      <c r="A61" s="136" t="s">
        <v>85</v>
      </c>
      <c r="B61" s="137" t="s">
        <v>86</v>
      </c>
      <c r="C61" s="129">
        <v>3</v>
      </c>
      <c r="D61" s="138"/>
      <c r="E61" s="139"/>
    </row>
    <row r="62" spans="1:5" ht="15.75" x14ac:dyDescent="0.25">
      <c r="A62" s="124" t="s">
        <v>87</v>
      </c>
      <c r="B62" s="118" t="s">
        <v>88</v>
      </c>
      <c r="C62" s="116">
        <v>3</v>
      </c>
      <c r="D62" s="90">
        <v>3</v>
      </c>
      <c r="E62" s="77">
        <v>0</v>
      </c>
    </row>
    <row r="63" spans="1:5" ht="15.75" x14ac:dyDescent="0.25">
      <c r="A63" s="124" t="s">
        <v>89</v>
      </c>
      <c r="B63" s="118" t="s">
        <v>90</v>
      </c>
      <c r="C63" s="116">
        <v>3</v>
      </c>
      <c r="D63" s="90">
        <v>2</v>
      </c>
      <c r="E63" s="77">
        <v>1</v>
      </c>
    </row>
    <row r="64" spans="1:5" ht="15.75" x14ac:dyDescent="0.25">
      <c r="A64" s="124" t="s">
        <v>91</v>
      </c>
      <c r="B64" s="118" t="s">
        <v>92</v>
      </c>
      <c r="C64" s="116">
        <v>3</v>
      </c>
      <c r="D64" s="90">
        <v>3</v>
      </c>
      <c r="E64" s="77">
        <v>0</v>
      </c>
    </row>
    <row r="65" spans="1:5" ht="15.75" x14ac:dyDescent="0.25">
      <c r="A65" s="106"/>
      <c r="B65" s="107" t="s">
        <v>20</v>
      </c>
      <c r="C65" s="108">
        <f>SUM(C55:C61)</f>
        <v>21</v>
      </c>
      <c r="D65" s="134"/>
      <c r="E65" s="133"/>
    </row>
    <row r="66" spans="1:5" ht="15.75" x14ac:dyDescent="0.25">
      <c r="A66" s="102"/>
      <c r="B66" s="102"/>
      <c r="C66" s="102"/>
      <c r="D66" s="102"/>
      <c r="E66" s="102"/>
    </row>
    <row r="67" spans="1:5" s="25" customFormat="1" ht="15" customHeight="1" x14ac:dyDescent="0.25">
      <c r="A67" s="30" t="s">
        <v>93</v>
      </c>
      <c r="B67" s="31"/>
      <c r="C67" s="32" t="s">
        <v>5</v>
      </c>
      <c r="D67" s="32" t="s">
        <v>139</v>
      </c>
      <c r="E67" s="33" t="s">
        <v>3</v>
      </c>
    </row>
    <row r="68" spans="1:5" ht="18.75" x14ac:dyDescent="0.25">
      <c r="A68" s="105" t="s">
        <v>60</v>
      </c>
      <c r="B68" s="102" t="s">
        <v>61</v>
      </c>
      <c r="C68" s="103">
        <v>2</v>
      </c>
      <c r="D68" s="90">
        <v>1</v>
      </c>
      <c r="E68" s="77">
        <v>1</v>
      </c>
    </row>
    <row r="69" spans="1:5" ht="15.75" x14ac:dyDescent="0.25">
      <c r="A69" s="105" t="s">
        <v>62</v>
      </c>
      <c r="B69" s="102" t="s">
        <v>63</v>
      </c>
      <c r="C69" s="103">
        <v>3</v>
      </c>
      <c r="D69" s="90">
        <v>3</v>
      </c>
      <c r="E69" s="77">
        <v>0</v>
      </c>
    </row>
    <row r="70" spans="1:5" ht="15.75" x14ac:dyDescent="0.25">
      <c r="A70" s="105" t="s">
        <v>66</v>
      </c>
      <c r="B70" s="102" t="s">
        <v>67</v>
      </c>
      <c r="C70" s="103">
        <v>4</v>
      </c>
      <c r="D70" s="90">
        <v>3</v>
      </c>
      <c r="E70" s="77">
        <v>1</v>
      </c>
    </row>
    <row r="71" spans="1:5" ht="15.75" x14ac:dyDescent="0.25">
      <c r="A71" s="105" t="s">
        <v>68</v>
      </c>
      <c r="B71" s="102" t="s">
        <v>69</v>
      </c>
      <c r="C71" s="103">
        <v>3</v>
      </c>
      <c r="D71" s="90">
        <v>3</v>
      </c>
      <c r="E71" s="77">
        <v>0</v>
      </c>
    </row>
    <row r="72" spans="1:5" ht="15.75" x14ac:dyDescent="0.25">
      <c r="A72" s="76" t="s">
        <v>70</v>
      </c>
      <c r="B72" s="41" t="s">
        <v>71</v>
      </c>
      <c r="C72" s="103">
        <v>2</v>
      </c>
      <c r="D72" s="90">
        <v>2</v>
      </c>
      <c r="E72" s="77">
        <v>0</v>
      </c>
    </row>
    <row r="73" spans="1:5" s="6" customFormat="1" ht="15.75" x14ac:dyDescent="0.25">
      <c r="A73" s="127" t="s">
        <v>85</v>
      </c>
      <c r="B73" s="120" t="s">
        <v>86</v>
      </c>
      <c r="C73" s="129">
        <v>3</v>
      </c>
      <c r="D73" s="138"/>
      <c r="E73" s="139"/>
    </row>
    <row r="74" spans="1:5" ht="15.75" x14ac:dyDescent="0.25">
      <c r="A74" s="124" t="s">
        <v>102</v>
      </c>
      <c r="B74" s="118" t="s">
        <v>103</v>
      </c>
      <c r="C74" s="129">
        <v>3</v>
      </c>
      <c r="D74" s="90">
        <v>2</v>
      </c>
      <c r="E74" s="77">
        <v>1</v>
      </c>
    </row>
    <row r="75" spans="1:5" ht="15.75" x14ac:dyDescent="0.25">
      <c r="A75" s="124" t="s">
        <v>104</v>
      </c>
      <c r="B75" s="118" t="s">
        <v>105</v>
      </c>
      <c r="C75" s="129">
        <v>3</v>
      </c>
      <c r="D75" s="90">
        <v>3</v>
      </c>
      <c r="E75" s="77">
        <v>0</v>
      </c>
    </row>
    <row r="76" spans="1:5" ht="15.75" x14ac:dyDescent="0.25">
      <c r="A76" s="106"/>
      <c r="B76" s="107" t="s">
        <v>20</v>
      </c>
      <c r="C76" s="108">
        <f>SUM(C68:C73)</f>
        <v>17</v>
      </c>
      <c r="D76" s="134"/>
      <c r="E76" s="133"/>
    </row>
    <row r="77" spans="1:5" ht="18.75" customHeight="1" x14ac:dyDescent="0.25">
      <c r="A77" s="102"/>
      <c r="B77" s="102"/>
      <c r="C77" s="102"/>
      <c r="D77" s="102"/>
      <c r="E77" s="102"/>
    </row>
    <row r="78" spans="1:5" s="25" customFormat="1" ht="15.75" x14ac:dyDescent="0.25">
      <c r="A78" s="153" t="s">
        <v>108</v>
      </c>
      <c r="B78" s="154"/>
      <c r="C78" s="154"/>
      <c r="D78" s="154"/>
      <c r="E78" s="155"/>
    </row>
    <row r="79" spans="1:5" s="25" customFormat="1" ht="15.75" x14ac:dyDescent="0.25">
      <c r="A79" s="37" t="s">
        <v>109</v>
      </c>
      <c r="B79" s="38"/>
      <c r="C79" s="28" t="s">
        <v>5</v>
      </c>
      <c r="D79" s="28" t="s">
        <v>139</v>
      </c>
      <c r="E79" s="29" t="s">
        <v>3</v>
      </c>
    </row>
    <row r="80" spans="1:5" ht="15.75" x14ac:dyDescent="0.25">
      <c r="A80" s="105" t="s">
        <v>112</v>
      </c>
      <c r="B80" s="102" t="s">
        <v>113</v>
      </c>
      <c r="C80" s="103">
        <v>3</v>
      </c>
      <c r="D80" s="131">
        <v>3</v>
      </c>
      <c r="E80" s="77">
        <v>0</v>
      </c>
    </row>
    <row r="81" spans="1:5" ht="15.75" x14ac:dyDescent="0.25">
      <c r="A81" s="105" t="s">
        <v>81</v>
      </c>
      <c r="B81" s="102" t="s">
        <v>82</v>
      </c>
      <c r="C81" s="103">
        <v>3</v>
      </c>
      <c r="D81" s="131">
        <v>3</v>
      </c>
      <c r="E81" s="77">
        <v>0</v>
      </c>
    </row>
    <row r="82" spans="1:5" ht="15.75" x14ac:dyDescent="0.25">
      <c r="A82" s="105" t="s">
        <v>83</v>
      </c>
      <c r="B82" s="102" t="s">
        <v>84</v>
      </c>
      <c r="C82" s="103">
        <v>3</v>
      </c>
      <c r="D82" s="131">
        <v>3</v>
      </c>
      <c r="E82" s="77">
        <v>0</v>
      </c>
    </row>
    <row r="83" spans="1:5" ht="15.75" x14ac:dyDescent="0.25">
      <c r="A83" s="105" t="s">
        <v>114</v>
      </c>
      <c r="B83" s="102" t="s">
        <v>115</v>
      </c>
      <c r="C83" s="103">
        <v>3</v>
      </c>
      <c r="D83" s="131">
        <v>3</v>
      </c>
      <c r="E83" s="77">
        <v>0</v>
      </c>
    </row>
    <row r="84" spans="1:5" s="6" customFormat="1" ht="15.75" x14ac:dyDescent="0.25">
      <c r="A84" s="119" t="s">
        <v>85</v>
      </c>
      <c r="B84" s="120" t="s">
        <v>118</v>
      </c>
      <c r="C84" s="121">
        <v>9</v>
      </c>
      <c r="D84" s="138"/>
      <c r="E84" s="139"/>
    </row>
    <row r="85" spans="1:5" ht="15.75" x14ac:dyDescent="0.25">
      <c r="A85" s="124" t="s">
        <v>119</v>
      </c>
      <c r="B85" s="118" t="s">
        <v>120</v>
      </c>
      <c r="C85" s="116">
        <v>3</v>
      </c>
      <c r="D85" s="90">
        <v>3</v>
      </c>
      <c r="E85" s="77">
        <v>0</v>
      </c>
    </row>
    <row r="86" spans="1:5" ht="15.75" x14ac:dyDescent="0.25">
      <c r="A86" s="124" t="s">
        <v>121</v>
      </c>
      <c r="B86" s="118" t="s">
        <v>122</v>
      </c>
      <c r="C86" s="116">
        <v>3</v>
      </c>
      <c r="D86" s="90">
        <v>3</v>
      </c>
      <c r="E86" s="77">
        <v>0</v>
      </c>
    </row>
    <row r="87" spans="1:5" ht="15.75" x14ac:dyDescent="0.25">
      <c r="A87" s="124" t="s">
        <v>123</v>
      </c>
      <c r="B87" s="118" t="s">
        <v>124</v>
      </c>
      <c r="C87" s="116">
        <v>3</v>
      </c>
      <c r="D87" s="90">
        <v>3</v>
      </c>
      <c r="E87" s="77">
        <v>0</v>
      </c>
    </row>
    <row r="88" spans="1:5" ht="15.75" x14ac:dyDescent="0.25">
      <c r="A88" s="124" t="s">
        <v>125</v>
      </c>
      <c r="B88" s="118" t="s">
        <v>126</v>
      </c>
      <c r="C88" s="116">
        <v>3</v>
      </c>
      <c r="D88" s="90">
        <v>3</v>
      </c>
      <c r="E88" s="77">
        <v>0</v>
      </c>
    </row>
    <row r="89" spans="1:5" ht="15.75" x14ac:dyDescent="0.25">
      <c r="A89" s="124" t="s">
        <v>127</v>
      </c>
      <c r="B89" s="118" t="s">
        <v>128</v>
      </c>
      <c r="C89" s="116">
        <v>3</v>
      </c>
      <c r="D89" s="90">
        <v>3</v>
      </c>
      <c r="E89" s="77">
        <v>0</v>
      </c>
    </row>
    <row r="90" spans="1:5" ht="15.75" x14ac:dyDescent="0.25">
      <c r="A90" s="124" t="s">
        <v>129</v>
      </c>
      <c r="B90" s="118" t="s">
        <v>130</v>
      </c>
      <c r="C90" s="116">
        <v>3</v>
      </c>
      <c r="D90" s="90">
        <v>3</v>
      </c>
      <c r="E90" s="77">
        <v>0</v>
      </c>
    </row>
    <row r="91" spans="1:5" ht="15.75" x14ac:dyDescent="0.25">
      <c r="A91" s="124" t="s">
        <v>131</v>
      </c>
      <c r="B91" s="118" t="s">
        <v>132</v>
      </c>
      <c r="C91" s="116">
        <v>3</v>
      </c>
      <c r="D91" s="90">
        <v>3</v>
      </c>
      <c r="E91" s="77">
        <v>0</v>
      </c>
    </row>
    <row r="92" spans="1:5" ht="15.75" x14ac:dyDescent="0.25">
      <c r="A92" s="124" t="s">
        <v>133</v>
      </c>
      <c r="B92" s="118" t="s">
        <v>134</v>
      </c>
      <c r="C92" s="116">
        <v>3</v>
      </c>
      <c r="D92" s="90">
        <v>3</v>
      </c>
      <c r="E92" s="77">
        <v>0</v>
      </c>
    </row>
    <row r="93" spans="1:5" ht="15.75" x14ac:dyDescent="0.25">
      <c r="A93" s="106"/>
      <c r="B93" s="107" t="s">
        <v>20</v>
      </c>
      <c r="C93" s="108">
        <f>SUM(C80:C84)</f>
        <v>21</v>
      </c>
      <c r="D93" s="134"/>
      <c r="E93" s="133"/>
    </row>
    <row r="94" spans="1:5" ht="15.75" x14ac:dyDescent="0.25">
      <c r="A94" s="102"/>
      <c r="B94" s="102"/>
      <c r="C94" s="102"/>
      <c r="D94" s="102"/>
      <c r="E94" s="102"/>
    </row>
    <row r="95" spans="1:5" s="25" customFormat="1" ht="15.75" x14ac:dyDescent="0.25">
      <c r="A95" s="30" t="s">
        <v>135</v>
      </c>
      <c r="B95" s="39"/>
      <c r="C95" s="32" t="s">
        <v>5</v>
      </c>
      <c r="D95" s="32" t="s">
        <v>139</v>
      </c>
      <c r="E95" s="33" t="s">
        <v>3</v>
      </c>
    </row>
    <row r="96" spans="1:5" ht="15.75" x14ac:dyDescent="0.25">
      <c r="A96" s="105" t="s">
        <v>96</v>
      </c>
      <c r="B96" s="102" t="s">
        <v>97</v>
      </c>
      <c r="C96" s="103">
        <v>4</v>
      </c>
      <c r="D96" s="90">
        <v>3</v>
      </c>
      <c r="E96" s="77">
        <v>1</v>
      </c>
    </row>
    <row r="97" spans="1:5" ht="15.75" x14ac:dyDescent="0.25">
      <c r="A97" s="105" t="s">
        <v>98</v>
      </c>
      <c r="B97" s="102" t="s">
        <v>99</v>
      </c>
      <c r="C97" s="103">
        <v>3</v>
      </c>
      <c r="D97" s="131">
        <v>3</v>
      </c>
      <c r="E97" s="77">
        <v>0</v>
      </c>
    </row>
    <row r="98" spans="1:5" ht="15.75" x14ac:dyDescent="0.25">
      <c r="A98" s="105" t="s">
        <v>116</v>
      </c>
      <c r="B98" s="102" t="s">
        <v>117</v>
      </c>
      <c r="C98" s="103">
        <v>3</v>
      </c>
      <c r="D98" s="131">
        <v>3</v>
      </c>
      <c r="E98" s="77">
        <v>0</v>
      </c>
    </row>
    <row r="99" spans="1:5" ht="15.75" x14ac:dyDescent="0.25">
      <c r="A99" s="105" t="s">
        <v>100</v>
      </c>
      <c r="B99" s="102" t="s">
        <v>101</v>
      </c>
      <c r="C99" s="103">
        <v>3</v>
      </c>
      <c r="D99" s="131">
        <v>3</v>
      </c>
      <c r="E99" s="77">
        <v>0</v>
      </c>
    </row>
    <row r="100" spans="1:5" ht="15.75" x14ac:dyDescent="0.25">
      <c r="A100" s="105" t="s">
        <v>94</v>
      </c>
      <c r="B100" s="102" t="s">
        <v>95</v>
      </c>
      <c r="C100" s="103">
        <v>2</v>
      </c>
      <c r="D100" s="131">
        <v>2</v>
      </c>
      <c r="E100" s="77">
        <v>0</v>
      </c>
    </row>
    <row r="101" spans="1:5" ht="15.75" x14ac:dyDescent="0.25">
      <c r="A101" s="106"/>
      <c r="B101" s="107" t="s">
        <v>20</v>
      </c>
      <c r="C101" s="108">
        <f>SUM(C95:C100)</f>
        <v>15</v>
      </c>
      <c r="D101" s="134"/>
      <c r="E101" s="133"/>
    </row>
    <row r="102" spans="1:5" ht="15.75" customHeight="1" x14ac:dyDescent="0.25">
      <c r="A102" s="102"/>
      <c r="B102" s="102"/>
      <c r="C102" s="102"/>
      <c r="D102" s="102"/>
      <c r="E102" s="102"/>
    </row>
    <row r="103" spans="1:5" s="25" customFormat="1" ht="15.75" x14ac:dyDescent="0.25">
      <c r="A103" s="151" t="s">
        <v>38</v>
      </c>
      <c r="B103" s="152"/>
      <c r="C103" s="34" t="s">
        <v>5</v>
      </c>
      <c r="D103" s="35"/>
      <c r="E103" s="36"/>
    </row>
    <row r="104" spans="1:5" ht="15.75" x14ac:dyDescent="0.25">
      <c r="A104" s="101" t="s">
        <v>106</v>
      </c>
      <c r="B104" s="110" t="s">
        <v>107</v>
      </c>
      <c r="C104" s="116">
        <v>3</v>
      </c>
      <c r="D104" s="90">
        <v>3</v>
      </c>
      <c r="E104" s="77">
        <v>0</v>
      </c>
    </row>
    <row r="105" spans="1:5" ht="15.75" x14ac:dyDescent="0.25">
      <c r="A105" s="106"/>
      <c r="B105" s="107" t="s">
        <v>20</v>
      </c>
      <c r="C105" s="108">
        <f>C104</f>
        <v>3</v>
      </c>
      <c r="D105" s="134"/>
      <c r="E105" s="133"/>
    </row>
    <row r="106" spans="1:5" ht="15.75" x14ac:dyDescent="0.25">
      <c r="A106" s="102"/>
      <c r="B106" s="102"/>
      <c r="C106" s="102"/>
      <c r="D106" s="102"/>
      <c r="E106" s="102"/>
    </row>
    <row r="107" spans="1:5" s="25" customFormat="1" ht="15.75" x14ac:dyDescent="0.25">
      <c r="A107" s="153" t="s">
        <v>108</v>
      </c>
      <c r="B107" s="154"/>
      <c r="C107" s="154"/>
      <c r="D107" s="154"/>
      <c r="E107" s="155"/>
    </row>
    <row r="108" spans="1:5" s="25" customFormat="1" ht="15.75" x14ac:dyDescent="0.25">
      <c r="A108" s="37" t="s">
        <v>148</v>
      </c>
      <c r="B108" s="38"/>
      <c r="C108" s="28" t="s">
        <v>5</v>
      </c>
      <c r="D108" s="28" t="s">
        <v>139</v>
      </c>
      <c r="E108" s="29" t="s">
        <v>3</v>
      </c>
    </row>
    <row r="109" spans="1:5" ht="15.75" x14ac:dyDescent="0.25">
      <c r="A109" s="105" t="s">
        <v>136</v>
      </c>
      <c r="B109" s="102" t="s">
        <v>137</v>
      </c>
      <c r="C109" s="103">
        <v>10</v>
      </c>
      <c r="D109" s="90">
        <v>10</v>
      </c>
      <c r="E109" s="77">
        <v>0</v>
      </c>
    </row>
    <row r="110" spans="1:5" ht="15.75" x14ac:dyDescent="0.25">
      <c r="A110" s="106"/>
      <c r="B110" s="107" t="s">
        <v>20</v>
      </c>
      <c r="C110" s="108">
        <f>SUM(C109)</f>
        <v>10</v>
      </c>
      <c r="D110" s="134"/>
      <c r="E110" s="133"/>
    </row>
  </sheetData>
  <mergeCells count="14">
    <mergeCell ref="A107:E107"/>
    <mergeCell ref="A6:E6"/>
    <mergeCell ref="A21:B21"/>
    <mergeCell ref="A27:E27"/>
    <mergeCell ref="A48:B48"/>
    <mergeCell ref="A53:E53"/>
    <mergeCell ref="A52:E52"/>
    <mergeCell ref="A12:E12"/>
    <mergeCell ref="A20:E20"/>
    <mergeCell ref="A26:E26"/>
    <mergeCell ref="A37:E37"/>
    <mergeCell ref="A47:E47"/>
    <mergeCell ref="A78:E78"/>
    <mergeCell ref="A103:B103"/>
  </mergeCells>
  <pageMargins left="0.7" right="0.4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AE1</vt:lpstr>
      <vt:lpstr>IE2</vt:lpstr>
      <vt:lpstr>IE1</vt:lpstr>
      <vt:lpstr>'AE1'!_Toc429541031</vt:lpstr>
      <vt:lpstr>'AE1'!Print_Titles</vt:lpstr>
      <vt:lpstr>'IE1'!Print_Titles</vt:lpstr>
      <vt:lpstr>'IE2'!Print_Titles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hoangson</dc:creator>
  <cp:lastModifiedBy>Duyen-A2602</cp:lastModifiedBy>
  <cp:lastPrinted>2019-11-10T03:31:14Z</cp:lastPrinted>
  <dcterms:created xsi:type="dcterms:W3CDTF">2019-09-10T02:57:53Z</dcterms:created>
  <dcterms:modified xsi:type="dcterms:W3CDTF">2021-03-10T08:54:44Z</dcterms:modified>
</cp:coreProperties>
</file>